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7" i="1"/>
  <c r="A107" i="1"/>
  <c r="L106" i="1"/>
  <c r="L116" i="1" s="1"/>
  <c r="J106" i="1"/>
  <c r="J116" i="1" s="1"/>
  <c r="I106" i="1"/>
  <c r="I116" i="1" s="1"/>
  <c r="H106" i="1"/>
  <c r="H116" i="1" s="1"/>
  <c r="G106" i="1"/>
  <c r="G116" i="1" s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I79" i="1" s="1"/>
  <c r="H68" i="1"/>
  <c r="H79" i="1" s="1"/>
  <c r="G68" i="1"/>
  <c r="G79" i="1" s="1"/>
  <c r="F68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I60" i="1" s="1"/>
  <c r="H50" i="1"/>
  <c r="H60" i="1" s="1"/>
  <c r="G50" i="1"/>
  <c r="G60" i="1" s="1"/>
  <c r="F50" i="1"/>
  <c r="B42" i="1"/>
  <c r="A42" i="1"/>
  <c r="L41" i="1"/>
  <c r="J41" i="1"/>
  <c r="I41" i="1"/>
  <c r="H41" i="1"/>
  <c r="G41" i="1"/>
  <c r="F41" i="1"/>
  <c r="B33" i="1"/>
  <c r="A33" i="1"/>
  <c r="L32" i="1"/>
  <c r="J32" i="1"/>
  <c r="I32" i="1"/>
  <c r="I42" i="1" s="1"/>
  <c r="H32" i="1"/>
  <c r="H42" i="1" s="1"/>
  <c r="G32" i="1"/>
  <c r="G42" i="1" s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35" i="1" l="1"/>
  <c r="J135" i="1"/>
  <c r="F116" i="1"/>
  <c r="L98" i="1"/>
  <c r="L79" i="1"/>
  <c r="J79" i="1"/>
  <c r="F79" i="1"/>
  <c r="L60" i="1"/>
  <c r="J60" i="1"/>
  <c r="J193" i="1" s="1"/>
  <c r="F60" i="1"/>
  <c r="L42" i="1"/>
  <c r="J42" i="1"/>
  <c r="F42" i="1"/>
  <c r="F193" i="1" s="1"/>
  <c r="I193" i="1"/>
  <c r="H193" i="1"/>
  <c r="G193" i="1"/>
  <c r="L24" i="1"/>
  <c r="L193" i="1" l="1"/>
</calcChain>
</file>

<file path=xl/sharedStrings.xml><?xml version="1.0" encoding="utf-8"?>
<sst xmlns="http://schemas.openxmlformats.org/spreadsheetml/2006/main" count="280" uniqueCount="100">
  <si>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</si>
  <si>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</si>
  <si>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</si>
  <si>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</si>
  <si>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</si>
  <si>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</si>
  <si>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</si>
  <si>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</si>
  <si>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</si>
  <si>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</si>
  <si>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</si>
  <si>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</si>
  <si>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</si>
  <si>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</si>
  <si>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</si>
  <si>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</si>
  <si>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</si>
  <si>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</si>
  <si>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</si>
  <si>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</si>
  <si>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</si>
  <si>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</si>
  <si>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</si>
  <si>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</si>
  <si>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</si>
  <si>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</si>
  <si>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</si>
  <si>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</si>
  <si>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</si>
  <si>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</si>
  <si>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</si>
  <si>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</si>
  <si>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</si>
  <si>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</si>
  <si>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</si>
  <si>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</si>
  <si>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</si>
  <si>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</si>
  <si>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</si>
  <si>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Самохина Т.И.</t>
  </si>
  <si>
    <t>Директор ГКОУ ШИ №1</t>
  </si>
  <si>
    <t>ГКОУ школа-интернат №1 Г. Ейска</t>
  </si>
  <si>
    <t>Каша пшенная молочная жидкая</t>
  </si>
  <si>
    <t>Булочка Веснушка</t>
  </si>
  <si>
    <t>Какао с молоком</t>
  </si>
  <si>
    <t>Капуста тушенная</t>
  </si>
  <si>
    <t>Суп картофельный с бобовыми</t>
  </si>
  <si>
    <t>Печень говяжья по-строгановски</t>
  </si>
  <si>
    <t>Каша гречневая рассыпчатая</t>
  </si>
  <si>
    <t>Компот из с/фруктов</t>
  </si>
  <si>
    <t>Хлеб пшеничный</t>
  </si>
  <si>
    <t>Хлеб ржаной</t>
  </si>
  <si>
    <t>Запеканка творожная с джемом</t>
  </si>
  <si>
    <t>Кисломолочный продукт (ряженка)</t>
  </si>
  <si>
    <t>Плоды свежие (яблоко)</t>
  </si>
  <si>
    <t>Огурцы свежие</t>
  </si>
  <si>
    <t>Борщ с капустой и картофелем</t>
  </si>
  <si>
    <t>Плов из отварной птицы</t>
  </si>
  <si>
    <t>Сок фруктовый</t>
  </si>
  <si>
    <t>Омлет натуральный</t>
  </si>
  <si>
    <t>Кофейный напиток с молоком</t>
  </si>
  <si>
    <t>501/1</t>
  </si>
  <si>
    <t>Плоды свежие (апельсин)</t>
  </si>
  <si>
    <t>Помидоры свежие</t>
  </si>
  <si>
    <t>Суп с рыбными консервами</t>
  </si>
  <si>
    <t>Картофельная запеканка с мясом,с соусом</t>
  </si>
  <si>
    <t>Компот из с/ фруктов</t>
  </si>
  <si>
    <t>377/422</t>
  </si>
  <si>
    <t>Каша рисовая молочная жидкая</t>
  </si>
  <si>
    <t>Кондитерские изделия (печенье)</t>
  </si>
  <si>
    <t>Молоко кипяченное 2,5%</t>
  </si>
  <si>
    <t>Икра свекольная</t>
  </si>
  <si>
    <t>Рассольник ленинградский</t>
  </si>
  <si>
    <t>Котлета из говядины с овощами</t>
  </si>
  <si>
    <t>Каша пшеничная вязкая</t>
  </si>
  <si>
    <t>Кисель из джема</t>
  </si>
  <si>
    <t>Каша из хлопьев овсянных</t>
  </si>
  <si>
    <t>Бутерброд с сыром</t>
  </si>
  <si>
    <t xml:space="preserve">Салат из  капусты </t>
  </si>
  <si>
    <t>Суп с макаронными изделиями и картофелем</t>
  </si>
  <si>
    <t>Рыба тушенная с овощами</t>
  </si>
  <si>
    <t>Картофельное пюре</t>
  </si>
  <si>
    <t>Ватрушка с творогом</t>
  </si>
  <si>
    <t>Плоды свежие (банан)</t>
  </si>
  <si>
    <t>Сельдь с луком</t>
  </si>
  <si>
    <t>Жаркое по-домашнему</t>
  </si>
  <si>
    <t>Запеканка творожная  джемом</t>
  </si>
  <si>
    <t>Кисломолочный напиток (ряженка)</t>
  </si>
  <si>
    <t>Овощи отварные (свекла)</t>
  </si>
  <si>
    <t>Гуляш из говядины</t>
  </si>
  <si>
    <t>Макаронные изделия отварные</t>
  </si>
  <si>
    <t>Каша манная молочная жидкая</t>
  </si>
  <si>
    <t>Кондитерское изделие (печенье)</t>
  </si>
  <si>
    <t>Бутерброд с отварным языком</t>
  </si>
  <si>
    <t>Голубцы ленивые</t>
  </si>
  <si>
    <t>Омлет с морковью</t>
  </si>
  <si>
    <t>Чай с молоком</t>
  </si>
  <si>
    <t>Котлета рыбная любительская</t>
  </si>
  <si>
    <t>Суп с рисовой крупой</t>
  </si>
  <si>
    <t>Биточки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</si>
</sst>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/>
    <xf numFmtId="2" fontId="0" fillId="4" borderId="17" xfId="0" applyNumberFormat="1" applyFill="1" applyBorder="1" applyProtection="1"/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0" fillId="4" borderId="5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</xf>
    <xf numFmtId="2" fontId="0" fillId="4" borderId="17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9.75</v>
      </c>
      <c r="H6" s="40">
        <v>11.83</v>
      </c>
      <c r="I6" s="40">
        <v>44.75</v>
      </c>
      <c r="J6" s="40">
        <v>374.5</v>
      </c>
      <c r="K6" s="41">
        <v>267</v>
      </c>
      <c r="L6" s="40">
        <v>13.34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6.2</v>
      </c>
      <c r="H7" s="43">
        <v>4.9000000000000004</v>
      </c>
      <c r="I7" s="43">
        <v>48.6</v>
      </c>
      <c r="J7" s="43">
        <v>252</v>
      </c>
      <c r="K7" s="44">
        <v>559</v>
      </c>
      <c r="L7" s="43">
        <v>6.59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5.8</v>
      </c>
      <c r="H8" s="43">
        <v>5.08</v>
      </c>
      <c r="I8" s="43">
        <v>36.5</v>
      </c>
      <c r="J8" s="43">
        <v>218</v>
      </c>
      <c r="K8" s="44">
        <v>497</v>
      </c>
      <c r="L8" s="43">
        <v>8.14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21.75</v>
      </c>
      <c r="H13" s="19">
        <f t="shared" si="0"/>
        <v>21.810000000000002</v>
      </c>
      <c r="I13" s="19">
        <f t="shared" si="0"/>
        <v>129.85</v>
      </c>
      <c r="J13" s="19">
        <f t="shared" si="0"/>
        <v>844.5</v>
      </c>
      <c r="K13" s="25"/>
      <c r="L13" s="19">
        <f t="shared" ref="L13" si="1">SUM(L6:L12)</f>
        <v>28.07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45</v>
      </c>
      <c r="F14" s="58">
        <v>80</v>
      </c>
      <c r="G14" s="61">
        <v>2.96</v>
      </c>
      <c r="H14" s="61">
        <v>2.88</v>
      </c>
      <c r="I14" s="62">
        <v>3.12</v>
      </c>
      <c r="J14" s="61">
        <v>50.4</v>
      </c>
      <c r="K14" s="58">
        <v>423</v>
      </c>
      <c r="L14" s="61">
        <v>7.56</v>
      </c>
    </row>
    <row r="15" spans="1:12" ht="15" x14ac:dyDescent="0.25">
      <c r="A15" s="23"/>
      <c r="B15" s="15"/>
      <c r="C15" s="11"/>
      <c r="D15" s="7" t="s">
        <v>27</v>
      </c>
      <c r="E15" s="59" t="s">
        <v>46</v>
      </c>
      <c r="F15" s="60">
        <v>200</v>
      </c>
      <c r="G15" s="63">
        <v>1.84</v>
      </c>
      <c r="H15" s="63">
        <v>3.4</v>
      </c>
      <c r="I15" s="64">
        <v>12.1</v>
      </c>
      <c r="J15" s="63">
        <v>86.4</v>
      </c>
      <c r="K15" s="60">
        <v>144</v>
      </c>
      <c r="L15" s="63">
        <v>12.01</v>
      </c>
    </row>
    <row r="16" spans="1:12" ht="15" x14ac:dyDescent="0.25">
      <c r="A16" s="23"/>
      <c r="B16" s="15"/>
      <c r="C16" s="11"/>
      <c r="D16" s="7" t="s">
        <v>28</v>
      </c>
      <c r="E16" s="59" t="s">
        <v>47</v>
      </c>
      <c r="F16" s="60">
        <v>100</v>
      </c>
      <c r="G16" s="65">
        <v>18</v>
      </c>
      <c r="H16" s="65">
        <v>13.8</v>
      </c>
      <c r="I16" s="66">
        <v>4.3</v>
      </c>
      <c r="J16" s="65">
        <v>213</v>
      </c>
      <c r="K16" s="60">
        <v>398</v>
      </c>
      <c r="L16" s="63">
        <v>38.43</v>
      </c>
    </row>
    <row r="17" spans="1:12" ht="15" x14ac:dyDescent="0.25">
      <c r="A17" s="23"/>
      <c r="B17" s="15"/>
      <c r="C17" s="11"/>
      <c r="D17" s="7" t="s">
        <v>29</v>
      </c>
      <c r="E17" s="59" t="s">
        <v>48</v>
      </c>
      <c r="F17" s="60">
        <v>150</v>
      </c>
      <c r="G17" s="65">
        <v>8.5500000000000007</v>
      </c>
      <c r="H17" s="65">
        <v>7.85</v>
      </c>
      <c r="I17" s="66">
        <v>37.799999999999997</v>
      </c>
      <c r="J17" s="65">
        <v>253</v>
      </c>
      <c r="K17" s="60">
        <v>237</v>
      </c>
      <c r="L17" s="63">
        <v>7.96</v>
      </c>
    </row>
    <row r="18" spans="1:12" ht="15" x14ac:dyDescent="0.25">
      <c r="A18" s="23"/>
      <c r="B18" s="15"/>
      <c r="C18" s="11"/>
      <c r="D18" s="7" t="s">
        <v>30</v>
      </c>
      <c r="E18" s="59" t="s">
        <v>49</v>
      </c>
      <c r="F18" s="60">
        <v>200</v>
      </c>
      <c r="G18" s="63">
        <v>0.5</v>
      </c>
      <c r="H18" s="63">
        <v>0.2</v>
      </c>
      <c r="I18" s="64">
        <v>23.1</v>
      </c>
      <c r="J18" s="63">
        <v>96</v>
      </c>
      <c r="K18" s="69">
        <v>507</v>
      </c>
      <c r="L18" s="63">
        <v>4.21</v>
      </c>
    </row>
    <row r="19" spans="1:12" ht="15" x14ac:dyDescent="0.25">
      <c r="A19" s="23"/>
      <c r="B19" s="15"/>
      <c r="C19" s="11"/>
      <c r="D19" s="7" t="s">
        <v>31</v>
      </c>
      <c r="E19" s="59" t="s">
        <v>50</v>
      </c>
      <c r="F19" s="60">
        <v>70</v>
      </c>
      <c r="G19" s="63">
        <v>5.32</v>
      </c>
      <c r="H19" s="63">
        <v>0.56000000000000005</v>
      </c>
      <c r="I19" s="64">
        <v>34.44</v>
      </c>
      <c r="J19" s="63">
        <v>164.5</v>
      </c>
      <c r="K19" s="69">
        <v>108</v>
      </c>
      <c r="L19" s="63">
        <v>3.43</v>
      </c>
    </row>
    <row r="20" spans="1:12" ht="15" x14ac:dyDescent="0.25">
      <c r="A20" s="23"/>
      <c r="B20" s="15"/>
      <c r="C20" s="11"/>
      <c r="D20" s="7" t="s">
        <v>32</v>
      </c>
      <c r="E20" s="59" t="s">
        <v>51</v>
      </c>
      <c r="F20" s="60">
        <v>40</v>
      </c>
      <c r="G20" s="67">
        <v>2.64</v>
      </c>
      <c r="H20" s="67">
        <v>0.48</v>
      </c>
      <c r="I20" s="68">
        <v>13.36</v>
      </c>
      <c r="J20" s="67">
        <v>69.599999999999994</v>
      </c>
      <c r="K20" s="69">
        <v>109</v>
      </c>
      <c r="L20" s="63">
        <v>2.72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39.81</v>
      </c>
      <c r="H23" s="19">
        <f t="shared" si="2"/>
        <v>29.169999999999998</v>
      </c>
      <c r="I23" s="19">
        <f t="shared" si="2"/>
        <v>128.21999999999997</v>
      </c>
      <c r="J23" s="19">
        <f t="shared" si="2"/>
        <v>932.9</v>
      </c>
      <c r="K23" s="25"/>
      <c r="L23" s="70">
        <f>SUM(L14:L22)</f>
        <v>76.319999999999993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3">G13+G23</f>
        <v>61.56</v>
      </c>
      <c r="H24" s="32">
        <f t="shared" si="3"/>
        <v>50.980000000000004</v>
      </c>
      <c r="I24" s="32">
        <f t="shared" si="3"/>
        <v>258.06999999999994</v>
      </c>
      <c r="J24" s="32">
        <f t="shared" si="3"/>
        <v>1777.4</v>
      </c>
      <c r="K24" s="32"/>
      <c r="L24" s="32">
        <f t="shared" ref="L24" si="4">L13+L23</f>
        <v>104.38999999999999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24.66</v>
      </c>
      <c r="H25" s="40">
        <v>23.12</v>
      </c>
      <c r="I25" s="40">
        <v>37.659999999999997</v>
      </c>
      <c r="J25" s="40">
        <v>436.8</v>
      </c>
      <c r="K25" s="41">
        <v>313</v>
      </c>
      <c r="L25" s="40">
        <v>56.72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5.8</v>
      </c>
      <c r="H27" s="43">
        <v>5</v>
      </c>
      <c r="I27" s="43">
        <v>8</v>
      </c>
      <c r="J27" s="43">
        <v>100</v>
      </c>
      <c r="K27" s="44">
        <v>516</v>
      </c>
      <c r="L27" s="43">
        <v>24.6</v>
      </c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112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31.18</v>
      </c>
      <c r="H32" s="19">
        <f t="shared" ref="H32" si="6">SUM(H25:H31)</f>
        <v>28.84</v>
      </c>
      <c r="I32" s="19">
        <f t="shared" ref="I32" si="7">SUM(I25:I31)</f>
        <v>63.3</v>
      </c>
      <c r="J32" s="19">
        <f t="shared" ref="J32:L32" si="8">SUM(J25:J31)</f>
        <v>621.4</v>
      </c>
      <c r="K32" s="25"/>
      <c r="L32" s="19">
        <f t="shared" si="8"/>
        <v>96.32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55</v>
      </c>
      <c r="F33" s="58">
        <v>80</v>
      </c>
      <c r="G33" s="61">
        <v>0.64</v>
      </c>
      <c r="H33" s="61">
        <v>0.08</v>
      </c>
      <c r="I33" s="62">
        <v>2</v>
      </c>
      <c r="J33" s="61">
        <v>11.2</v>
      </c>
      <c r="K33" s="58">
        <v>106</v>
      </c>
      <c r="L33" s="61">
        <v>17</v>
      </c>
    </row>
    <row r="34" spans="1:12" ht="15" x14ac:dyDescent="0.25">
      <c r="A34" s="14"/>
      <c r="B34" s="15"/>
      <c r="C34" s="11"/>
      <c r="D34" s="7" t="s">
        <v>27</v>
      </c>
      <c r="E34" s="59" t="s">
        <v>56</v>
      </c>
      <c r="F34" s="60">
        <v>200</v>
      </c>
      <c r="G34" s="63">
        <v>1.46</v>
      </c>
      <c r="H34" s="63">
        <v>4</v>
      </c>
      <c r="I34" s="64">
        <v>8.52</v>
      </c>
      <c r="J34" s="63">
        <v>76</v>
      </c>
      <c r="K34" s="60">
        <v>128</v>
      </c>
      <c r="L34" s="63">
        <v>21.23</v>
      </c>
    </row>
    <row r="35" spans="1:12" ht="15" x14ac:dyDescent="0.25">
      <c r="A35" s="14"/>
      <c r="B35" s="15"/>
      <c r="C35" s="11"/>
      <c r="D35" s="7" t="s">
        <v>28</v>
      </c>
      <c r="E35" s="59" t="s">
        <v>57</v>
      </c>
      <c r="F35" s="60">
        <v>240</v>
      </c>
      <c r="G35" s="65">
        <v>18.239999999999998</v>
      </c>
      <c r="H35" s="65">
        <v>18.13</v>
      </c>
      <c r="I35" s="66">
        <v>43.2</v>
      </c>
      <c r="J35" s="65">
        <v>409.2</v>
      </c>
      <c r="K35" s="60">
        <v>406</v>
      </c>
      <c r="L35" s="63">
        <v>43</v>
      </c>
    </row>
    <row r="36" spans="1:12" ht="15" x14ac:dyDescent="0.25">
      <c r="A36" s="14"/>
      <c r="B36" s="15"/>
      <c r="C36" s="11"/>
      <c r="D36" s="7" t="s">
        <v>30</v>
      </c>
      <c r="E36" s="59" t="s">
        <v>58</v>
      </c>
      <c r="F36" s="60">
        <v>200</v>
      </c>
      <c r="G36" s="65">
        <v>1</v>
      </c>
      <c r="H36" s="65">
        <v>0.2</v>
      </c>
      <c r="I36" s="66">
        <v>0.2</v>
      </c>
      <c r="J36" s="65">
        <v>92</v>
      </c>
      <c r="K36" s="60">
        <v>518</v>
      </c>
      <c r="L36" s="63">
        <v>10</v>
      </c>
    </row>
    <row r="37" spans="1:12" ht="15" x14ac:dyDescent="0.25">
      <c r="A37" s="14"/>
      <c r="B37" s="15"/>
      <c r="C37" s="11"/>
      <c r="D37" s="7" t="s">
        <v>31</v>
      </c>
      <c r="E37" s="59" t="s">
        <v>50</v>
      </c>
      <c r="F37" s="60">
        <v>70</v>
      </c>
      <c r="G37" s="63">
        <v>5.32</v>
      </c>
      <c r="H37" s="63">
        <v>0.56000000000000005</v>
      </c>
      <c r="I37" s="64">
        <v>34.44</v>
      </c>
      <c r="J37" s="63">
        <v>164.5</v>
      </c>
      <c r="K37" s="58">
        <v>108</v>
      </c>
      <c r="L37" s="63">
        <v>3.28</v>
      </c>
    </row>
    <row r="38" spans="1:12" ht="15" x14ac:dyDescent="0.25">
      <c r="A38" s="14"/>
      <c r="B38" s="15"/>
      <c r="C38" s="11"/>
      <c r="D38" s="7" t="s">
        <v>32</v>
      </c>
      <c r="E38" s="59" t="s">
        <v>51</v>
      </c>
      <c r="F38" s="60">
        <v>40</v>
      </c>
      <c r="G38" s="67">
        <v>2.64</v>
      </c>
      <c r="H38" s="67">
        <v>0.48</v>
      </c>
      <c r="I38" s="68">
        <v>13.36</v>
      </c>
      <c r="J38" s="71">
        <v>69.599999999999994</v>
      </c>
      <c r="K38" s="58">
        <v>109</v>
      </c>
      <c r="L38" s="63">
        <v>2.63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830</v>
      </c>
      <c r="G41" s="19">
        <f>SUM(G33:G40)</f>
        <v>29.3</v>
      </c>
      <c r="H41" s="19">
        <f>SUM(H33:H40)</f>
        <v>23.45</v>
      </c>
      <c r="I41" s="19">
        <f>SUM(I33:I40)</f>
        <v>101.72</v>
      </c>
      <c r="J41" s="19">
        <f>SUM(J33:J40)</f>
        <v>822.5</v>
      </c>
      <c r="K41" s="25"/>
      <c r="L41" s="19">
        <f>SUM(L33:L40)</f>
        <v>97.14</v>
      </c>
    </row>
    <row r="42" spans="1:12" ht="15.75" customHeight="1" x14ac:dyDescent="0.2">
      <c r="A42" s="33">
        <f>A25</f>
        <v>1</v>
      </c>
      <c r="B42" s="33">
        <f>B25</f>
        <v>2</v>
      </c>
      <c r="C42" s="51" t="s">
        <v>4</v>
      </c>
      <c r="D42" s="52"/>
      <c r="E42" s="31"/>
      <c r="F42" s="32">
        <f>F32+F41</f>
        <v>1380</v>
      </c>
      <c r="G42" s="32">
        <f>G32+G41</f>
        <v>60.480000000000004</v>
      </c>
      <c r="H42" s="32">
        <f>H32+H41</f>
        <v>52.29</v>
      </c>
      <c r="I42" s="32">
        <f>I32+I41</f>
        <v>165.01999999999998</v>
      </c>
      <c r="J42" s="32">
        <f>J32+J41</f>
        <v>1443.9</v>
      </c>
      <c r="K42" s="32"/>
      <c r="L42" s="32">
        <f>L32+L41</f>
        <v>193.45999999999998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59</v>
      </c>
      <c r="F43" s="40">
        <v>150</v>
      </c>
      <c r="G43" s="40">
        <v>12.88</v>
      </c>
      <c r="H43" s="40">
        <v>20.010000000000002</v>
      </c>
      <c r="I43" s="40">
        <v>3.45</v>
      </c>
      <c r="J43" s="40">
        <v>243.8</v>
      </c>
      <c r="K43" s="41">
        <v>301</v>
      </c>
      <c r="L43" s="40">
        <v>24.57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60</v>
      </c>
      <c r="F45" s="43">
        <v>200</v>
      </c>
      <c r="G45" s="43">
        <v>4.8</v>
      </c>
      <c r="H45" s="43">
        <v>4.05</v>
      </c>
      <c r="I45" s="43">
        <v>23.85</v>
      </c>
      <c r="J45" s="43">
        <v>118.5</v>
      </c>
      <c r="K45" s="44" t="s">
        <v>61</v>
      </c>
      <c r="L45" s="43">
        <v>8.15</v>
      </c>
    </row>
    <row r="46" spans="1:12" ht="15" x14ac:dyDescent="0.25">
      <c r="A46" s="23"/>
      <c r="B46" s="15"/>
      <c r="C46" s="11"/>
      <c r="D46" s="7" t="s">
        <v>23</v>
      </c>
      <c r="E46" s="42" t="s">
        <v>50</v>
      </c>
      <c r="F46" s="43">
        <v>30</v>
      </c>
      <c r="G46" s="43">
        <v>2.2799999999999998</v>
      </c>
      <c r="H46" s="43">
        <v>0.24</v>
      </c>
      <c r="I46" s="43">
        <v>14.76</v>
      </c>
      <c r="J46" s="43">
        <v>70.5</v>
      </c>
      <c r="K46" s="44">
        <v>108</v>
      </c>
      <c r="L46" s="43">
        <v>1.4</v>
      </c>
    </row>
    <row r="47" spans="1:12" ht="15" x14ac:dyDescent="0.25">
      <c r="A47" s="23"/>
      <c r="B47" s="15"/>
      <c r="C47" s="11"/>
      <c r="D47" s="7" t="s">
        <v>24</v>
      </c>
      <c r="E47" s="42" t="s">
        <v>62</v>
      </c>
      <c r="F47" s="43">
        <v>180</v>
      </c>
      <c r="G47" s="43">
        <v>1.62</v>
      </c>
      <c r="H47" s="43">
        <v>0.36</v>
      </c>
      <c r="I47" s="43">
        <v>14.58</v>
      </c>
      <c r="J47" s="43">
        <v>77.400000000000006</v>
      </c>
      <c r="K47" s="44">
        <v>112</v>
      </c>
      <c r="L47" s="43">
        <v>30.84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560</v>
      </c>
      <c r="G50" s="19">
        <f t="shared" ref="G50" si="9">SUM(G43:G49)</f>
        <v>21.580000000000002</v>
      </c>
      <c r="H50" s="19">
        <f t="shared" ref="H50" si="10">SUM(H43:H49)</f>
        <v>24.66</v>
      </c>
      <c r="I50" s="19">
        <f t="shared" ref="I50" si="11">SUM(I43:I49)</f>
        <v>56.64</v>
      </c>
      <c r="J50" s="19">
        <f t="shared" ref="J50:L50" si="12">SUM(J43:J49)</f>
        <v>510.20000000000005</v>
      </c>
      <c r="K50" s="25"/>
      <c r="L50" s="19">
        <f t="shared" si="12"/>
        <v>64.959999999999994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57" t="s">
        <v>63</v>
      </c>
      <c r="F51" s="58">
        <v>80</v>
      </c>
      <c r="G51" s="61">
        <v>0.64</v>
      </c>
      <c r="H51" s="61">
        <v>0.08</v>
      </c>
      <c r="I51" s="62">
        <v>2</v>
      </c>
      <c r="J51" s="61">
        <v>11.2</v>
      </c>
      <c r="K51" s="58">
        <v>106</v>
      </c>
      <c r="L51" s="61">
        <v>17.399999999999999</v>
      </c>
    </row>
    <row r="52" spans="1:12" ht="15" x14ac:dyDescent="0.25">
      <c r="A52" s="23"/>
      <c r="B52" s="15"/>
      <c r="C52" s="11"/>
      <c r="D52" s="7" t="s">
        <v>27</v>
      </c>
      <c r="E52" s="59" t="s">
        <v>64</v>
      </c>
      <c r="F52" s="60">
        <v>200</v>
      </c>
      <c r="G52" s="65">
        <v>7.38</v>
      </c>
      <c r="H52" s="65">
        <v>5.78</v>
      </c>
      <c r="I52" s="66">
        <v>12.84</v>
      </c>
      <c r="J52" s="65">
        <v>133</v>
      </c>
      <c r="K52" s="60">
        <v>153</v>
      </c>
      <c r="L52" s="63">
        <v>24.58</v>
      </c>
    </row>
    <row r="53" spans="1:12" ht="15" x14ac:dyDescent="0.25">
      <c r="A53" s="23"/>
      <c r="B53" s="15"/>
      <c r="C53" s="11"/>
      <c r="D53" s="7" t="s">
        <v>28</v>
      </c>
      <c r="E53" s="59" t="s">
        <v>65</v>
      </c>
      <c r="F53" s="60">
        <v>240</v>
      </c>
      <c r="G53" s="65">
        <v>28.73</v>
      </c>
      <c r="H53" s="65">
        <v>33.51</v>
      </c>
      <c r="I53" s="66">
        <v>22.87</v>
      </c>
      <c r="J53" s="65">
        <v>513.65</v>
      </c>
      <c r="K53" s="72" t="s">
        <v>67</v>
      </c>
      <c r="L53" s="63">
        <v>84.01</v>
      </c>
    </row>
    <row r="54" spans="1:12" ht="15" x14ac:dyDescent="0.25">
      <c r="A54" s="23"/>
      <c r="B54" s="15"/>
      <c r="C54" s="11"/>
      <c r="D54" s="7" t="s">
        <v>30</v>
      </c>
      <c r="E54" s="59" t="s">
        <v>66</v>
      </c>
      <c r="F54" s="60">
        <v>200</v>
      </c>
      <c r="G54" s="63">
        <v>0.5</v>
      </c>
      <c r="H54" s="63">
        <v>0.2</v>
      </c>
      <c r="I54" s="64">
        <v>23.1</v>
      </c>
      <c r="J54" s="63">
        <v>96</v>
      </c>
      <c r="K54" s="69">
        <v>507</v>
      </c>
      <c r="L54" s="63">
        <v>4.21</v>
      </c>
    </row>
    <row r="55" spans="1:12" ht="15" x14ac:dyDescent="0.25">
      <c r="A55" s="23"/>
      <c r="B55" s="15"/>
      <c r="C55" s="11"/>
      <c r="D55" s="7" t="s">
        <v>31</v>
      </c>
      <c r="E55" s="59" t="s">
        <v>50</v>
      </c>
      <c r="F55" s="60">
        <v>50</v>
      </c>
      <c r="G55" s="63">
        <v>3.8</v>
      </c>
      <c r="H55" s="63">
        <v>0.4</v>
      </c>
      <c r="I55" s="64">
        <v>24.6</v>
      </c>
      <c r="J55" s="63">
        <v>117.5</v>
      </c>
      <c r="K55" s="69">
        <v>108</v>
      </c>
      <c r="L55" s="63">
        <v>2.34</v>
      </c>
    </row>
    <row r="56" spans="1:12" ht="15" x14ac:dyDescent="0.25">
      <c r="A56" s="23"/>
      <c r="B56" s="15"/>
      <c r="C56" s="11"/>
      <c r="D56" s="7" t="s">
        <v>32</v>
      </c>
      <c r="E56" s="59" t="s">
        <v>51</v>
      </c>
      <c r="F56" s="60">
        <v>40</v>
      </c>
      <c r="G56" s="67">
        <v>2.64</v>
      </c>
      <c r="H56" s="67">
        <v>0.48</v>
      </c>
      <c r="I56" s="68">
        <v>13.36</v>
      </c>
      <c r="J56" s="67">
        <v>69.599999999999994</v>
      </c>
      <c r="K56" s="69">
        <v>109</v>
      </c>
      <c r="L56" s="63">
        <v>2.63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SUM(F51:F58)</f>
        <v>810</v>
      </c>
      <c r="G59" s="19">
        <f>SUM(G51:G58)</f>
        <v>43.69</v>
      </c>
      <c r="H59" s="19">
        <f>SUM(H51:H58)</f>
        <v>40.449999999999996</v>
      </c>
      <c r="I59" s="19">
        <f>SUM(I51:I58)</f>
        <v>98.77</v>
      </c>
      <c r="J59" s="19">
        <f>SUM(J51:J58)</f>
        <v>940.94999999999993</v>
      </c>
      <c r="K59" s="25"/>
      <c r="L59" s="19">
        <f>SUM(L51:L58)</f>
        <v>135.17000000000002</v>
      </c>
    </row>
    <row r="60" spans="1:12" ht="15.75" customHeight="1" x14ac:dyDescent="0.2">
      <c r="A60" s="29">
        <f>A43</f>
        <v>1</v>
      </c>
      <c r="B60" s="30">
        <f>B43</f>
        <v>3</v>
      </c>
      <c r="C60" s="51" t="s">
        <v>4</v>
      </c>
      <c r="D60" s="52"/>
      <c r="E60" s="31"/>
      <c r="F60" s="32">
        <f>F50+F59</f>
        <v>1370</v>
      </c>
      <c r="G60" s="32">
        <f>G50+G59</f>
        <v>65.27</v>
      </c>
      <c r="H60" s="32">
        <f>H50+H59</f>
        <v>65.11</v>
      </c>
      <c r="I60" s="32">
        <f>I50+I59</f>
        <v>155.41</v>
      </c>
      <c r="J60" s="32">
        <f>J50+J59</f>
        <v>1451.15</v>
      </c>
      <c r="K60" s="32"/>
      <c r="L60" s="32">
        <f>L50+L59</f>
        <v>200.13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68</v>
      </c>
      <c r="F61" s="40">
        <v>250</v>
      </c>
      <c r="G61" s="40">
        <v>6.92</v>
      </c>
      <c r="H61" s="40">
        <v>10.78</v>
      </c>
      <c r="I61" s="40">
        <v>40.5</v>
      </c>
      <c r="J61" s="40">
        <v>296.8</v>
      </c>
      <c r="K61" s="41">
        <v>268</v>
      </c>
      <c r="L61" s="40">
        <v>15.5</v>
      </c>
    </row>
    <row r="62" spans="1:12" ht="15" x14ac:dyDescent="0.25">
      <c r="A62" s="23"/>
      <c r="B62" s="15"/>
      <c r="C62" s="11"/>
      <c r="D62" s="6"/>
      <c r="E62" s="42" t="s">
        <v>69</v>
      </c>
      <c r="F62" s="43">
        <v>30</v>
      </c>
      <c r="G62" s="43">
        <v>1.77</v>
      </c>
      <c r="H62" s="43">
        <v>1.41</v>
      </c>
      <c r="I62" s="43">
        <v>42.5</v>
      </c>
      <c r="J62" s="43">
        <v>109.8</v>
      </c>
      <c r="K62" s="44">
        <v>590</v>
      </c>
      <c r="L62" s="43">
        <v>4.8</v>
      </c>
    </row>
    <row r="63" spans="1:12" ht="15" x14ac:dyDescent="0.25">
      <c r="A63" s="23"/>
      <c r="B63" s="15"/>
      <c r="C63" s="11"/>
      <c r="D63" s="7" t="s">
        <v>22</v>
      </c>
      <c r="E63" s="42" t="s">
        <v>70</v>
      </c>
      <c r="F63" s="43">
        <v>200</v>
      </c>
      <c r="G63" s="43">
        <v>5.8</v>
      </c>
      <c r="H63" s="43">
        <v>5</v>
      </c>
      <c r="I63" s="43">
        <v>9.6</v>
      </c>
      <c r="J63" s="43">
        <v>106</v>
      </c>
      <c r="K63" s="44">
        <v>515</v>
      </c>
      <c r="L63" s="43">
        <v>13.86</v>
      </c>
    </row>
    <row r="64" spans="1:12" ht="15" x14ac:dyDescent="0.25">
      <c r="A64" s="23"/>
      <c r="B64" s="15"/>
      <c r="C64" s="11"/>
      <c r="D64" s="7" t="s">
        <v>23</v>
      </c>
      <c r="E64" s="42" t="s">
        <v>50</v>
      </c>
      <c r="F64" s="43">
        <v>20</v>
      </c>
      <c r="G64" s="43">
        <v>1.52</v>
      </c>
      <c r="H64" s="43">
        <v>0.16</v>
      </c>
      <c r="I64" s="43">
        <v>9.84</v>
      </c>
      <c r="J64" s="43">
        <v>47</v>
      </c>
      <c r="K64" s="44">
        <v>501</v>
      </c>
      <c r="L64" s="43">
        <v>0.94</v>
      </c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500</v>
      </c>
      <c r="G68" s="19">
        <f t="shared" ref="G68" si="13">SUM(G61:G67)</f>
        <v>16.009999999999998</v>
      </c>
      <c r="H68" s="19">
        <f t="shared" ref="H68" si="14">SUM(H61:H67)</f>
        <v>17.349999999999998</v>
      </c>
      <c r="I68" s="19">
        <f t="shared" ref="I68" si="15">SUM(I61:I67)</f>
        <v>102.44</v>
      </c>
      <c r="J68" s="19">
        <f t="shared" ref="J68:L68" si="16">SUM(J61:J67)</f>
        <v>559.6</v>
      </c>
      <c r="K68" s="25"/>
      <c r="L68" s="19">
        <f t="shared" si="16"/>
        <v>35.099999999999994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57" t="s">
        <v>71</v>
      </c>
      <c r="F69" s="58">
        <v>80</v>
      </c>
      <c r="G69" s="61">
        <v>1.92</v>
      </c>
      <c r="H69" s="61">
        <v>5.68</v>
      </c>
      <c r="I69" s="62">
        <v>8.32</v>
      </c>
      <c r="J69" s="61">
        <v>92</v>
      </c>
      <c r="K69" s="73">
        <v>119</v>
      </c>
      <c r="L69" s="61">
        <v>7.33</v>
      </c>
    </row>
    <row r="70" spans="1:12" ht="15" x14ac:dyDescent="0.25">
      <c r="A70" s="23"/>
      <c r="B70" s="15"/>
      <c r="C70" s="11"/>
      <c r="D70" s="7" t="s">
        <v>27</v>
      </c>
      <c r="E70" s="59" t="s">
        <v>72</v>
      </c>
      <c r="F70" s="60">
        <v>200</v>
      </c>
      <c r="G70" s="63">
        <v>1.64</v>
      </c>
      <c r="H70" s="63">
        <v>4.2</v>
      </c>
      <c r="I70" s="64">
        <v>13</v>
      </c>
      <c r="J70" s="63">
        <v>128</v>
      </c>
      <c r="K70" s="69">
        <v>128</v>
      </c>
      <c r="L70" s="63">
        <v>19.96</v>
      </c>
    </row>
    <row r="71" spans="1:12" ht="15" x14ac:dyDescent="0.25">
      <c r="A71" s="23"/>
      <c r="B71" s="15"/>
      <c r="C71" s="11"/>
      <c r="D71" s="7" t="s">
        <v>28</v>
      </c>
      <c r="E71" s="59" t="s">
        <v>73</v>
      </c>
      <c r="F71" s="60">
        <v>90</v>
      </c>
      <c r="G71" s="63">
        <v>14.73</v>
      </c>
      <c r="H71" s="63">
        <v>18.8</v>
      </c>
      <c r="I71" s="64">
        <v>6.88</v>
      </c>
      <c r="J71" s="63">
        <v>415.8</v>
      </c>
      <c r="K71" s="69">
        <v>380</v>
      </c>
      <c r="L71" s="63">
        <v>48.33</v>
      </c>
    </row>
    <row r="72" spans="1:12" ht="15" x14ac:dyDescent="0.25">
      <c r="A72" s="23"/>
      <c r="B72" s="15"/>
      <c r="C72" s="11"/>
      <c r="D72" s="7" t="s">
        <v>29</v>
      </c>
      <c r="E72" s="59" t="s">
        <v>74</v>
      </c>
      <c r="F72" s="60">
        <v>150</v>
      </c>
      <c r="G72" s="63">
        <v>6.5</v>
      </c>
      <c r="H72" s="63">
        <v>8.93</v>
      </c>
      <c r="I72" s="64">
        <v>28.53</v>
      </c>
      <c r="J72" s="63">
        <v>220.35</v>
      </c>
      <c r="K72" s="69">
        <v>256</v>
      </c>
      <c r="L72" s="63">
        <v>5.39</v>
      </c>
    </row>
    <row r="73" spans="1:12" ht="15" x14ac:dyDescent="0.25">
      <c r="A73" s="23"/>
      <c r="B73" s="15"/>
      <c r="C73" s="11"/>
      <c r="D73" s="7" t="s">
        <v>30</v>
      </c>
      <c r="E73" s="59" t="s">
        <v>75</v>
      </c>
      <c r="F73" s="60">
        <v>200</v>
      </c>
      <c r="G73" s="63">
        <v>0.1</v>
      </c>
      <c r="H73" s="63">
        <v>0</v>
      </c>
      <c r="I73" s="64">
        <v>38.299999999999997</v>
      </c>
      <c r="J73" s="63">
        <v>154</v>
      </c>
      <c r="K73" s="69">
        <v>504</v>
      </c>
      <c r="L73" s="63">
        <v>12.96</v>
      </c>
    </row>
    <row r="74" spans="1:12" ht="15" x14ac:dyDescent="0.25">
      <c r="A74" s="23"/>
      <c r="B74" s="15"/>
      <c r="C74" s="11"/>
      <c r="D74" s="7" t="s">
        <v>31</v>
      </c>
      <c r="E74" s="59" t="s">
        <v>50</v>
      </c>
      <c r="F74" s="60">
        <v>50</v>
      </c>
      <c r="G74" s="63">
        <v>5.32</v>
      </c>
      <c r="H74" s="63">
        <v>0.56000000000000005</v>
      </c>
      <c r="I74" s="64">
        <v>34.44</v>
      </c>
      <c r="J74" s="63">
        <v>164.5</v>
      </c>
      <c r="K74" s="69">
        <v>108</v>
      </c>
      <c r="L74" s="63">
        <v>2.34</v>
      </c>
    </row>
    <row r="75" spans="1:12" ht="15" x14ac:dyDescent="0.25">
      <c r="A75" s="23"/>
      <c r="B75" s="15"/>
      <c r="C75" s="11"/>
      <c r="D75" s="7" t="s">
        <v>32</v>
      </c>
      <c r="E75" s="59" t="s">
        <v>51</v>
      </c>
      <c r="F75" s="60">
        <v>40</v>
      </c>
      <c r="G75" s="67">
        <v>2.64</v>
      </c>
      <c r="H75" s="67">
        <v>0.48</v>
      </c>
      <c r="I75" s="68">
        <v>13.36</v>
      </c>
      <c r="J75" s="67">
        <v>69.599999999999994</v>
      </c>
      <c r="K75" s="69">
        <v>109</v>
      </c>
      <c r="L75" s="63">
        <v>2.63</v>
      </c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810</v>
      </c>
      <c r="G78" s="19">
        <f t="shared" ref="G78" si="17">SUM(G69:G77)</f>
        <v>32.85</v>
      </c>
      <c r="H78" s="19">
        <f t="shared" ref="H78" si="18">SUM(H69:H77)</f>
        <v>38.65</v>
      </c>
      <c r="I78" s="19">
        <f t="shared" ref="I78" si="19">SUM(I69:I77)</f>
        <v>142.82999999999998</v>
      </c>
      <c r="J78" s="19">
        <f t="shared" ref="J78:L78" si="20">SUM(J69:J77)</f>
        <v>1244.25</v>
      </c>
      <c r="K78" s="25"/>
      <c r="L78" s="19">
        <f t="shared" si="20"/>
        <v>98.94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1310</v>
      </c>
      <c r="G79" s="32">
        <f t="shared" ref="G79" si="21">G68+G78</f>
        <v>48.86</v>
      </c>
      <c r="H79" s="32">
        <f t="shared" ref="H79" si="22">H68+H78</f>
        <v>56</v>
      </c>
      <c r="I79" s="32">
        <f t="shared" ref="I79" si="23">I68+I78</f>
        <v>245.26999999999998</v>
      </c>
      <c r="J79" s="32">
        <f t="shared" ref="J79:L79" si="24">J68+J78</f>
        <v>1803.85</v>
      </c>
      <c r="K79" s="32"/>
      <c r="L79" s="32">
        <f t="shared" si="24"/>
        <v>134.04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76</v>
      </c>
      <c r="F80" s="40">
        <v>250</v>
      </c>
      <c r="G80" s="40">
        <v>10.7</v>
      </c>
      <c r="H80" s="40">
        <v>17.649999999999999</v>
      </c>
      <c r="I80" s="40">
        <v>39.4</v>
      </c>
      <c r="J80" s="40">
        <v>269.25</v>
      </c>
      <c r="K80" s="41">
        <v>247</v>
      </c>
      <c r="L80" s="40">
        <v>15.29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 t="s">
        <v>44</v>
      </c>
      <c r="F82" s="43">
        <v>200</v>
      </c>
      <c r="G82" s="43">
        <v>5.8</v>
      </c>
      <c r="H82" s="43">
        <v>5.08</v>
      </c>
      <c r="I82" s="43">
        <v>36.5</v>
      </c>
      <c r="J82" s="43">
        <v>218</v>
      </c>
      <c r="K82" s="44">
        <v>497</v>
      </c>
      <c r="L82" s="43">
        <v>8.14</v>
      </c>
    </row>
    <row r="83" spans="1:12" ht="15" x14ac:dyDescent="0.25">
      <c r="A83" s="23"/>
      <c r="B83" s="15"/>
      <c r="C83" s="11"/>
      <c r="D83" s="7" t="s">
        <v>23</v>
      </c>
      <c r="E83" s="42" t="s">
        <v>77</v>
      </c>
      <c r="F83" s="43">
        <v>65</v>
      </c>
      <c r="G83" s="43">
        <v>8.92</v>
      </c>
      <c r="H83" s="43">
        <v>12.26</v>
      </c>
      <c r="I83" s="43">
        <v>22.9</v>
      </c>
      <c r="J83" s="43">
        <v>220.4</v>
      </c>
      <c r="K83" s="44">
        <v>90</v>
      </c>
      <c r="L83" s="43">
        <v>24.11</v>
      </c>
    </row>
    <row r="84" spans="1:12" ht="15" x14ac:dyDescent="0.25">
      <c r="A84" s="23"/>
      <c r="B84" s="15"/>
      <c r="C84" s="11"/>
      <c r="D84" s="7" t="s">
        <v>24</v>
      </c>
      <c r="E84" s="42" t="s">
        <v>83</v>
      </c>
      <c r="F84" s="43">
        <v>180</v>
      </c>
      <c r="G84" s="43">
        <v>2.7</v>
      </c>
      <c r="H84" s="43">
        <v>0.9</v>
      </c>
      <c r="I84" s="43">
        <v>37.799999999999997</v>
      </c>
      <c r="J84" s="43">
        <v>172.8</v>
      </c>
      <c r="K84" s="44">
        <v>112</v>
      </c>
      <c r="L84" s="43">
        <v>28.27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695</v>
      </c>
      <c r="G87" s="19">
        <f t="shared" ref="G87" si="25">SUM(G80:G86)</f>
        <v>28.12</v>
      </c>
      <c r="H87" s="19">
        <f t="shared" ref="H87" si="26">SUM(H80:H86)</f>
        <v>35.889999999999993</v>
      </c>
      <c r="I87" s="19">
        <f t="shared" ref="I87" si="27">SUM(I80:I86)</f>
        <v>136.60000000000002</v>
      </c>
      <c r="J87" s="19">
        <f t="shared" ref="J87:L87" si="28">SUM(J80:J86)</f>
        <v>880.45</v>
      </c>
      <c r="K87" s="25"/>
      <c r="L87" s="19">
        <f t="shared" si="28"/>
        <v>75.81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57" t="s">
        <v>78</v>
      </c>
      <c r="F88" s="58">
        <v>80</v>
      </c>
      <c r="G88" s="61">
        <v>1.28</v>
      </c>
      <c r="H88" s="61">
        <v>8.08</v>
      </c>
      <c r="I88" s="62">
        <v>2.4</v>
      </c>
      <c r="J88" s="61">
        <v>87.2</v>
      </c>
      <c r="K88" s="58">
        <v>1</v>
      </c>
      <c r="L88" s="61">
        <v>13.72</v>
      </c>
    </row>
    <row r="89" spans="1:12" ht="15" x14ac:dyDescent="0.25">
      <c r="A89" s="23"/>
      <c r="B89" s="15"/>
      <c r="C89" s="11"/>
      <c r="D89" s="7" t="s">
        <v>27</v>
      </c>
      <c r="E89" s="59" t="s">
        <v>79</v>
      </c>
      <c r="F89" s="60">
        <v>200</v>
      </c>
      <c r="G89" s="63">
        <v>2.06</v>
      </c>
      <c r="H89" s="63">
        <v>2.2200000000000002</v>
      </c>
      <c r="I89" s="64">
        <v>18.55</v>
      </c>
      <c r="J89" s="63">
        <v>87.6</v>
      </c>
      <c r="K89" s="60">
        <v>158</v>
      </c>
      <c r="L89" s="63">
        <v>17.21</v>
      </c>
    </row>
    <row r="90" spans="1:12" ht="15" x14ac:dyDescent="0.25">
      <c r="A90" s="23"/>
      <c r="B90" s="15"/>
      <c r="C90" s="11"/>
      <c r="D90" s="7" t="s">
        <v>28</v>
      </c>
      <c r="E90" s="59" t="s">
        <v>80</v>
      </c>
      <c r="F90" s="60">
        <v>140</v>
      </c>
      <c r="G90" s="63">
        <v>13.3</v>
      </c>
      <c r="H90" s="63">
        <v>7.2</v>
      </c>
      <c r="I90" s="64">
        <v>6.3</v>
      </c>
      <c r="J90" s="63">
        <v>143</v>
      </c>
      <c r="K90" s="69">
        <v>343</v>
      </c>
      <c r="L90" s="63">
        <v>49.47</v>
      </c>
    </row>
    <row r="91" spans="1:12" ht="15" x14ac:dyDescent="0.25">
      <c r="A91" s="23"/>
      <c r="B91" s="15"/>
      <c r="C91" s="11"/>
      <c r="D91" s="7" t="s">
        <v>29</v>
      </c>
      <c r="E91" s="59" t="s">
        <v>81</v>
      </c>
      <c r="F91" s="60">
        <v>150</v>
      </c>
      <c r="G91" s="63">
        <v>3.15</v>
      </c>
      <c r="H91" s="63">
        <v>6.6</v>
      </c>
      <c r="I91" s="64">
        <v>16.350000000000001</v>
      </c>
      <c r="J91" s="63">
        <v>138</v>
      </c>
      <c r="K91" s="69">
        <v>429</v>
      </c>
      <c r="L91" s="63">
        <v>17.95</v>
      </c>
    </row>
    <row r="92" spans="1:12" ht="15" x14ac:dyDescent="0.25">
      <c r="A92" s="23"/>
      <c r="B92" s="15"/>
      <c r="C92" s="11"/>
      <c r="D92" s="7" t="s">
        <v>30</v>
      </c>
      <c r="E92" s="59" t="s">
        <v>49</v>
      </c>
      <c r="F92" s="60">
        <v>200</v>
      </c>
      <c r="G92" s="63">
        <v>0.5</v>
      </c>
      <c r="H92" s="63">
        <v>0.2</v>
      </c>
      <c r="I92" s="64">
        <v>23.1</v>
      </c>
      <c r="J92" s="63">
        <v>96</v>
      </c>
      <c r="K92" s="69">
        <v>507</v>
      </c>
      <c r="L92" s="63">
        <v>4.21</v>
      </c>
    </row>
    <row r="93" spans="1:12" ht="15" x14ac:dyDescent="0.25">
      <c r="A93" s="23"/>
      <c r="B93" s="15"/>
      <c r="C93" s="11"/>
      <c r="D93" s="7" t="s">
        <v>31</v>
      </c>
      <c r="E93" s="59" t="s">
        <v>50</v>
      </c>
      <c r="F93" s="60">
        <v>50</v>
      </c>
      <c r="G93" s="63">
        <v>3.8</v>
      </c>
      <c r="H93" s="63">
        <v>0.4</v>
      </c>
      <c r="I93" s="64">
        <v>24.6</v>
      </c>
      <c r="J93" s="63">
        <v>117.5</v>
      </c>
      <c r="K93" s="69">
        <v>108</v>
      </c>
      <c r="L93" s="63">
        <v>2.34</v>
      </c>
    </row>
    <row r="94" spans="1:12" ht="15" x14ac:dyDescent="0.25">
      <c r="A94" s="23"/>
      <c r="B94" s="15"/>
      <c r="C94" s="11"/>
      <c r="D94" s="7" t="s">
        <v>32</v>
      </c>
      <c r="E94" s="59" t="s">
        <v>51</v>
      </c>
      <c r="F94" s="60">
        <v>40</v>
      </c>
      <c r="G94" s="67">
        <v>2.64</v>
      </c>
      <c r="H94" s="67">
        <v>0.48</v>
      </c>
      <c r="I94" s="68">
        <v>13.36</v>
      </c>
      <c r="J94" s="67">
        <v>69.599999999999994</v>
      </c>
      <c r="K94" s="69">
        <v>109</v>
      </c>
      <c r="L94" s="63">
        <v>2.63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860</v>
      </c>
      <c r="G97" s="19">
        <f t="shared" ref="G97" si="29">SUM(G88:G96)</f>
        <v>26.73</v>
      </c>
      <c r="H97" s="19">
        <f t="shared" ref="H97" si="30">SUM(H88:H96)</f>
        <v>25.18</v>
      </c>
      <c r="I97" s="19">
        <f t="shared" ref="I97" si="31">SUM(I88:I96)</f>
        <v>104.66000000000001</v>
      </c>
      <c r="J97" s="19">
        <f t="shared" ref="J97:L97" si="32">SUM(J88:J96)</f>
        <v>738.9</v>
      </c>
      <c r="K97" s="25"/>
      <c r="L97" s="19">
        <f t="shared" si="32"/>
        <v>107.53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1555</v>
      </c>
      <c r="G98" s="32">
        <f t="shared" ref="G98" si="33">G87+G97</f>
        <v>54.85</v>
      </c>
      <c r="H98" s="32">
        <f t="shared" ref="H98" si="34">H87+H97</f>
        <v>61.069999999999993</v>
      </c>
      <c r="I98" s="32">
        <f t="shared" ref="I98" si="35">I87+I97</f>
        <v>241.26000000000005</v>
      </c>
      <c r="J98" s="32">
        <f t="shared" ref="J98:L98" si="36">J87+J97</f>
        <v>1619.35</v>
      </c>
      <c r="K98" s="32"/>
      <c r="L98" s="32">
        <f t="shared" si="36"/>
        <v>183.34</v>
      </c>
    </row>
    <row r="99" spans="1:12" ht="15" x14ac:dyDescent="0.25">
      <c r="A99" s="20">
        <v>2</v>
      </c>
      <c r="B99" s="21">
        <v>6</v>
      </c>
      <c r="C99" s="22" t="s">
        <v>20</v>
      </c>
      <c r="D99" s="5" t="s">
        <v>21</v>
      </c>
      <c r="E99" s="39" t="s">
        <v>42</v>
      </c>
      <c r="F99" s="40">
        <v>250</v>
      </c>
      <c r="G99" s="40">
        <v>9.75</v>
      </c>
      <c r="H99" s="40">
        <v>11.83</v>
      </c>
      <c r="I99" s="40">
        <v>44.75</v>
      </c>
      <c r="J99" s="40">
        <v>374.5</v>
      </c>
      <c r="K99" s="41">
        <v>267</v>
      </c>
      <c r="L99" s="40">
        <v>14.78</v>
      </c>
    </row>
    <row r="100" spans="1:12" ht="15" x14ac:dyDescent="0.25">
      <c r="A100" s="23"/>
      <c r="B100" s="15"/>
      <c r="C100" s="11"/>
      <c r="D100" s="6"/>
      <c r="E100" s="42" t="s">
        <v>82</v>
      </c>
      <c r="F100" s="43">
        <v>80</v>
      </c>
      <c r="G100" s="43">
        <v>4.8</v>
      </c>
      <c r="H100" s="43">
        <v>2.27</v>
      </c>
      <c r="I100" s="43">
        <v>58.6</v>
      </c>
      <c r="J100" s="43">
        <v>157.30000000000001</v>
      </c>
      <c r="K100" s="44">
        <v>541</v>
      </c>
      <c r="L100" s="43">
        <v>10.32</v>
      </c>
    </row>
    <row r="101" spans="1:12" ht="15" x14ac:dyDescent="0.25">
      <c r="A101" s="23"/>
      <c r="B101" s="15"/>
      <c r="C101" s="11"/>
      <c r="D101" s="7" t="s">
        <v>22</v>
      </c>
      <c r="E101" s="42" t="s">
        <v>44</v>
      </c>
      <c r="F101" s="43">
        <v>200</v>
      </c>
      <c r="G101" s="43">
        <v>5.8</v>
      </c>
      <c r="H101" s="43">
        <v>5.08</v>
      </c>
      <c r="I101" s="43">
        <v>36.5</v>
      </c>
      <c r="J101" s="43">
        <v>218</v>
      </c>
      <c r="K101" s="44">
        <v>497</v>
      </c>
      <c r="L101" s="43">
        <v>8.14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530</v>
      </c>
      <c r="G106" s="19">
        <f t="shared" ref="G106:J106" si="37">SUM(G99:G105)</f>
        <v>20.350000000000001</v>
      </c>
      <c r="H106" s="19">
        <f t="shared" si="37"/>
        <v>19.18</v>
      </c>
      <c r="I106" s="19">
        <f t="shared" si="37"/>
        <v>139.85</v>
      </c>
      <c r="J106" s="19">
        <f t="shared" si="37"/>
        <v>749.8</v>
      </c>
      <c r="K106" s="25"/>
      <c r="L106" s="19">
        <f t="shared" ref="L106" si="38">SUM(L99:L105)</f>
        <v>33.24</v>
      </c>
    </row>
    <row r="107" spans="1:12" ht="15" x14ac:dyDescent="0.25">
      <c r="A107" s="26">
        <f>A99</f>
        <v>2</v>
      </c>
      <c r="B107" s="13">
        <f>B99</f>
        <v>6</v>
      </c>
      <c r="C107" s="10" t="s">
        <v>25</v>
      </c>
      <c r="D107" s="7" t="s">
        <v>26</v>
      </c>
      <c r="E107" s="57" t="s">
        <v>84</v>
      </c>
      <c r="F107" s="58">
        <v>60</v>
      </c>
      <c r="G107" s="61">
        <v>5.76</v>
      </c>
      <c r="H107" s="61">
        <v>12.18</v>
      </c>
      <c r="I107" s="62">
        <v>2.2799999999999998</v>
      </c>
      <c r="J107" s="61">
        <v>141.6</v>
      </c>
      <c r="K107" s="58">
        <v>353</v>
      </c>
      <c r="L107" s="61">
        <v>20.170000000000002</v>
      </c>
    </row>
    <row r="108" spans="1:12" ht="15" x14ac:dyDescent="0.25">
      <c r="A108" s="23"/>
      <c r="B108" s="15"/>
      <c r="C108" s="11"/>
      <c r="D108" s="7" t="s">
        <v>27</v>
      </c>
      <c r="E108" s="59" t="s">
        <v>56</v>
      </c>
      <c r="F108" s="60">
        <v>200</v>
      </c>
      <c r="G108" s="63">
        <v>1.46</v>
      </c>
      <c r="H108" s="63">
        <v>4</v>
      </c>
      <c r="I108" s="64">
        <v>8.52</v>
      </c>
      <c r="J108" s="63">
        <v>76</v>
      </c>
      <c r="K108" s="58">
        <v>128</v>
      </c>
      <c r="L108" s="63">
        <v>16.32</v>
      </c>
    </row>
    <row r="109" spans="1:12" ht="15" x14ac:dyDescent="0.25">
      <c r="A109" s="23"/>
      <c r="B109" s="15"/>
      <c r="C109" s="11"/>
      <c r="D109" s="7" t="s">
        <v>28</v>
      </c>
      <c r="E109" s="59" t="s">
        <v>85</v>
      </c>
      <c r="F109" s="60">
        <v>240</v>
      </c>
      <c r="G109" s="63">
        <v>28.34</v>
      </c>
      <c r="H109" s="63">
        <v>25.29</v>
      </c>
      <c r="I109" s="64">
        <v>18.09</v>
      </c>
      <c r="J109" s="63">
        <v>413.1</v>
      </c>
      <c r="K109" s="58">
        <v>369</v>
      </c>
      <c r="L109" s="63">
        <v>70.19</v>
      </c>
    </row>
    <row r="110" spans="1:12" ht="15" x14ac:dyDescent="0.25">
      <c r="A110" s="23"/>
      <c r="B110" s="15"/>
      <c r="C110" s="11"/>
      <c r="D110" s="7" t="s">
        <v>30</v>
      </c>
      <c r="E110" s="59" t="s">
        <v>66</v>
      </c>
      <c r="F110" s="60">
        <v>200</v>
      </c>
      <c r="G110" s="63">
        <v>0.5</v>
      </c>
      <c r="H110" s="63">
        <v>0.2</v>
      </c>
      <c r="I110" s="64">
        <v>23.1</v>
      </c>
      <c r="J110" s="63">
        <v>96</v>
      </c>
      <c r="K110" s="58">
        <v>507</v>
      </c>
      <c r="L110" s="63">
        <v>4.21</v>
      </c>
    </row>
    <row r="111" spans="1:12" ht="15" x14ac:dyDescent="0.25">
      <c r="A111" s="23"/>
      <c r="B111" s="15"/>
      <c r="C111" s="11"/>
      <c r="D111" s="7" t="s">
        <v>31</v>
      </c>
      <c r="E111" s="59" t="s">
        <v>50</v>
      </c>
      <c r="F111" s="60">
        <v>70</v>
      </c>
      <c r="G111" s="63">
        <v>5.32</v>
      </c>
      <c r="H111" s="63">
        <v>0.56000000000000005</v>
      </c>
      <c r="I111" s="64">
        <v>34.44</v>
      </c>
      <c r="J111" s="63">
        <v>164.5</v>
      </c>
      <c r="K111" s="58">
        <v>108</v>
      </c>
      <c r="L111" s="63">
        <v>3.28</v>
      </c>
    </row>
    <row r="112" spans="1:12" ht="15" x14ac:dyDescent="0.25">
      <c r="A112" s="23"/>
      <c r="B112" s="15"/>
      <c r="C112" s="11"/>
      <c r="D112" s="7" t="s">
        <v>32</v>
      </c>
      <c r="E112" s="59" t="s">
        <v>51</v>
      </c>
      <c r="F112" s="60">
        <v>40</v>
      </c>
      <c r="G112" s="67">
        <v>2.64</v>
      </c>
      <c r="H112" s="67">
        <v>0.48</v>
      </c>
      <c r="I112" s="68">
        <v>13.36</v>
      </c>
      <c r="J112" s="71">
        <v>69.599999999999994</v>
      </c>
      <c r="K112" s="58">
        <v>109</v>
      </c>
      <c r="L112" s="63">
        <v>2.63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810</v>
      </c>
      <c r="G115" s="19">
        <f>SUM(G107:G114)</f>
        <v>44.02</v>
      </c>
      <c r="H115" s="19">
        <f>SUM(H107:H114)</f>
        <v>42.71</v>
      </c>
      <c r="I115" s="19">
        <f>SUM(I107:I114)</f>
        <v>99.79</v>
      </c>
      <c r="J115" s="19">
        <f>SUM(J107:J114)</f>
        <v>960.80000000000007</v>
      </c>
      <c r="K115" s="25"/>
      <c r="L115" s="19">
        <f>SUM(L107:L114)</f>
        <v>116.8</v>
      </c>
    </row>
    <row r="116" spans="1:12" ht="15" x14ac:dyDescent="0.2">
      <c r="A116" s="29">
        <f>A99</f>
        <v>2</v>
      </c>
      <c r="B116" s="30">
        <f>B99</f>
        <v>6</v>
      </c>
      <c r="C116" s="51" t="s">
        <v>4</v>
      </c>
      <c r="D116" s="52"/>
      <c r="E116" s="31"/>
      <c r="F116" s="32">
        <f>F106+F115</f>
        <v>1340</v>
      </c>
      <c r="G116" s="32">
        <f>G106+G115</f>
        <v>64.37</v>
      </c>
      <c r="H116" s="32">
        <f>H106+H115</f>
        <v>61.89</v>
      </c>
      <c r="I116" s="32">
        <f>I106+I115</f>
        <v>239.64</v>
      </c>
      <c r="J116" s="32">
        <f>J106+J115</f>
        <v>1710.6</v>
      </c>
      <c r="K116" s="32"/>
      <c r="L116" s="32">
        <f>L106+L115</f>
        <v>150.04</v>
      </c>
    </row>
    <row r="117" spans="1:12" ht="15" x14ac:dyDescent="0.25">
      <c r="A117" s="14">
        <v>2</v>
      </c>
      <c r="B117" s="15">
        <v>7</v>
      </c>
      <c r="C117" s="22" t="s">
        <v>20</v>
      </c>
      <c r="D117" s="5" t="s">
        <v>21</v>
      </c>
      <c r="E117" s="39" t="s">
        <v>86</v>
      </c>
      <c r="F117" s="40">
        <v>170</v>
      </c>
      <c r="G117" s="40">
        <v>24.66</v>
      </c>
      <c r="H117" s="40">
        <v>23.12</v>
      </c>
      <c r="I117" s="40">
        <v>37.659999999999997</v>
      </c>
      <c r="J117" s="40">
        <v>436.8</v>
      </c>
      <c r="K117" s="41">
        <v>313</v>
      </c>
      <c r="L117" s="40">
        <v>56.72</v>
      </c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 t="s">
        <v>87</v>
      </c>
      <c r="F119" s="43">
        <v>200</v>
      </c>
      <c r="G119" s="43">
        <v>5.8</v>
      </c>
      <c r="H119" s="43">
        <v>5</v>
      </c>
      <c r="I119" s="43">
        <v>8</v>
      </c>
      <c r="J119" s="43">
        <v>100</v>
      </c>
      <c r="K119" s="44">
        <v>516</v>
      </c>
      <c r="L119" s="43">
        <v>24.6</v>
      </c>
    </row>
    <row r="120" spans="1:12" ht="15" x14ac:dyDescent="0.25">
      <c r="A120" s="14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 t="s">
        <v>62</v>
      </c>
      <c r="F121" s="43">
        <v>180</v>
      </c>
      <c r="G121" s="43">
        <v>1.62</v>
      </c>
      <c r="H121" s="43">
        <v>0.36</v>
      </c>
      <c r="I121" s="43">
        <v>14.58</v>
      </c>
      <c r="J121" s="43">
        <v>77.400000000000006</v>
      </c>
      <c r="K121" s="44">
        <v>112</v>
      </c>
      <c r="L121" s="43">
        <v>30.84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550</v>
      </c>
      <c r="G124" s="19">
        <f t="shared" ref="G124:J124" si="39">SUM(G117:G123)</f>
        <v>32.08</v>
      </c>
      <c r="H124" s="19">
        <f t="shared" si="39"/>
        <v>28.48</v>
      </c>
      <c r="I124" s="19">
        <f t="shared" si="39"/>
        <v>60.239999999999995</v>
      </c>
      <c r="J124" s="19">
        <f t="shared" si="39"/>
        <v>614.19999999999993</v>
      </c>
      <c r="K124" s="25"/>
      <c r="L124" s="19">
        <f t="shared" ref="L124" si="40">SUM(L117:L123)</f>
        <v>112.16</v>
      </c>
    </row>
    <row r="125" spans="1:12" ht="15" x14ac:dyDescent="0.25">
      <c r="A125" s="13">
        <f>A117</f>
        <v>2</v>
      </c>
      <c r="B125" s="13">
        <f>B117</f>
        <v>7</v>
      </c>
      <c r="C125" s="10" t="s">
        <v>25</v>
      </c>
      <c r="D125" s="7" t="s">
        <v>26</v>
      </c>
      <c r="E125" s="57" t="s">
        <v>88</v>
      </c>
      <c r="F125" s="74">
        <v>80</v>
      </c>
      <c r="G125" s="76">
        <v>1.1200000000000001</v>
      </c>
      <c r="H125" s="76">
        <v>3.04</v>
      </c>
      <c r="I125" s="77">
        <v>2.96</v>
      </c>
      <c r="J125" s="76">
        <v>44</v>
      </c>
      <c r="K125" s="74">
        <v>422</v>
      </c>
      <c r="L125" s="76">
        <v>5.58</v>
      </c>
    </row>
    <row r="126" spans="1:12" ht="15" x14ac:dyDescent="0.25">
      <c r="A126" s="14"/>
      <c r="B126" s="15"/>
      <c r="C126" s="11"/>
      <c r="D126" s="7" t="s">
        <v>27</v>
      </c>
      <c r="E126" s="59" t="s">
        <v>72</v>
      </c>
      <c r="F126" s="75">
        <v>200</v>
      </c>
      <c r="G126" s="78">
        <v>1.64</v>
      </c>
      <c r="H126" s="78">
        <v>4.2</v>
      </c>
      <c r="I126" s="79">
        <v>13</v>
      </c>
      <c r="J126" s="78">
        <v>128</v>
      </c>
      <c r="K126" s="74">
        <v>128</v>
      </c>
      <c r="L126" s="78">
        <v>19.96</v>
      </c>
    </row>
    <row r="127" spans="1:12" ht="15" x14ac:dyDescent="0.25">
      <c r="A127" s="14"/>
      <c r="B127" s="15"/>
      <c r="C127" s="11"/>
      <c r="D127" s="7" t="s">
        <v>28</v>
      </c>
      <c r="E127" s="59" t="s">
        <v>89</v>
      </c>
      <c r="F127" s="75">
        <v>90</v>
      </c>
      <c r="G127" s="78">
        <v>13.2</v>
      </c>
      <c r="H127" s="78">
        <v>14.52</v>
      </c>
      <c r="I127" s="79">
        <v>3.3</v>
      </c>
      <c r="J127" s="78">
        <v>196.8</v>
      </c>
      <c r="K127" s="74">
        <v>368</v>
      </c>
      <c r="L127" s="78">
        <v>54.96</v>
      </c>
    </row>
    <row r="128" spans="1:12" ht="15" x14ac:dyDescent="0.25">
      <c r="A128" s="14"/>
      <c r="B128" s="15"/>
      <c r="C128" s="11"/>
      <c r="D128" s="7" t="s">
        <v>29</v>
      </c>
      <c r="E128" s="59" t="s">
        <v>90</v>
      </c>
      <c r="F128" s="75">
        <v>150</v>
      </c>
      <c r="G128" s="78">
        <v>5.65</v>
      </c>
      <c r="H128" s="78">
        <v>0.68</v>
      </c>
      <c r="I128" s="79">
        <v>29.04</v>
      </c>
      <c r="J128" s="78">
        <v>144.9</v>
      </c>
      <c r="K128" s="74">
        <v>291</v>
      </c>
      <c r="L128" s="78">
        <v>6.11</v>
      </c>
    </row>
    <row r="129" spans="1:12" ht="15" x14ac:dyDescent="0.25">
      <c r="A129" s="14"/>
      <c r="B129" s="15"/>
      <c r="C129" s="11"/>
      <c r="D129" s="7" t="s">
        <v>30</v>
      </c>
      <c r="E129" s="59" t="s">
        <v>58</v>
      </c>
      <c r="F129" s="75">
        <v>200</v>
      </c>
      <c r="G129" s="78">
        <v>1</v>
      </c>
      <c r="H129" s="78">
        <v>0.2</v>
      </c>
      <c r="I129" s="79">
        <v>0.2</v>
      </c>
      <c r="J129" s="78">
        <v>92</v>
      </c>
      <c r="K129" s="74">
        <v>518</v>
      </c>
      <c r="L129" s="78">
        <v>10</v>
      </c>
    </row>
    <row r="130" spans="1:12" ht="15" x14ac:dyDescent="0.25">
      <c r="A130" s="14"/>
      <c r="B130" s="15"/>
      <c r="C130" s="11"/>
      <c r="D130" s="7" t="s">
        <v>31</v>
      </c>
      <c r="E130" s="59" t="s">
        <v>50</v>
      </c>
      <c r="F130" s="75">
        <v>70</v>
      </c>
      <c r="G130" s="78">
        <v>5.32</v>
      </c>
      <c r="H130" s="78">
        <v>0.56000000000000005</v>
      </c>
      <c r="I130" s="79">
        <v>34.44</v>
      </c>
      <c r="J130" s="78">
        <v>164.5</v>
      </c>
      <c r="K130" s="80">
        <v>108</v>
      </c>
      <c r="L130" s="78">
        <v>3.28</v>
      </c>
    </row>
    <row r="131" spans="1:12" ht="15" x14ac:dyDescent="0.25">
      <c r="A131" s="14"/>
      <c r="B131" s="15"/>
      <c r="C131" s="11"/>
      <c r="D131" s="7" t="s">
        <v>32</v>
      </c>
      <c r="E131" s="59" t="s">
        <v>51</v>
      </c>
      <c r="F131" s="75">
        <v>40</v>
      </c>
      <c r="G131" s="81">
        <v>2.64</v>
      </c>
      <c r="H131" s="81">
        <v>0.48</v>
      </c>
      <c r="I131" s="82">
        <v>13.36</v>
      </c>
      <c r="J131" s="81">
        <v>69.599999999999994</v>
      </c>
      <c r="K131" s="80">
        <v>109</v>
      </c>
      <c r="L131" s="78">
        <v>2.63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830</v>
      </c>
      <c r="G134" s="19">
        <f t="shared" ref="G134:J134" si="41">SUM(G125:G133)</f>
        <v>30.57</v>
      </c>
      <c r="H134" s="19">
        <f t="shared" si="41"/>
        <v>23.679999999999996</v>
      </c>
      <c r="I134" s="19">
        <f t="shared" si="41"/>
        <v>96.3</v>
      </c>
      <c r="J134" s="19">
        <f t="shared" si="41"/>
        <v>839.80000000000007</v>
      </c>
      <c r="K134" s="25"/>
      <c r="L134" s="19">
        <f t="shared" ref="L134" si="42">SUM(L125:L133)</f>
        <v>102.52</v>
      </c>
    </row>
    <row r="135" spans="1:12" ht="15" x14ac:dyDescent="0.2">
      <c r="A135" s="33">
        <f>A117</f>
        <v>2</v>
      </c>
      <c r="B135" s="33">
        <f>B117</f>
        <v>7</v>
      </c>
      <c r="C135" s="51" t="s">
        <v>4</v>
      </c>
      <c r="D135" s="52"/>
      <c r="E135" s="31"/>
      <c r="F135" s="32">
        <f>F124+F134</f>
        <v>1380</v>
      </c>
      <c r="G135" s="32">
        <f t="shared" ref="G135" si="43">G124+G134</f>
        <v>62.65</v>
      </c>
      <c r="H135" s="32">
        <f t="shared" ref="H135" si="44">H124+H134</f>
        <v>52.16</v>
      </c>
      <c r="I135" s="32">
        <f t="shared" ref="I135" si="45">I124+I134</f>
        <v>156.54</v>
      </c>
      <c r="J135" s="32">
        <f t="shared" ref="J135:L135" si="46">J124+J134</f>
        <v>1454</v>
      </c>
      <c r="K135" s="32"/>
      <c r="L135" s="32">
        <f t="shared" si="46"/>
        <v>214.68</v>
      </c>
    </row>
    <row r="136" spans="1:12" ht="15" x14ac:dyDescent="0.25">
      <c r="A136" s="20">
        <v>2</v>
      </c>
      <c r="B136" s="21">
        <v>8</v>
      </c>
      <c r="C136" s="22" t="s">
        <v>20</v>
      </c>
      <c r="D136" s="5" t="s">
        <v>21</v>
      </c>
      <c r="E136" s="39" t="s">
        <v>91</v>
      </c>
      <c r="F136" s="40">
        <v>250</v>
      </c>
      <c r="G136" s="40">
        <v>7.75</v>
      </c>
      <c r="H136" s="40">
        <v>9.3000000000000007</v>
      </c>
      <c r="I136" s="40">
        <v>38.58</v>
      </c>
      <c r="J136" s="40">
        <v>269.25</v>
      </c>
      <c r="K136" s="41">
        <v>262</v>
      </c>
      <c r="L136" s="40">
        <v>15.11</v>
      </c>
    </row>
    <row r="137" spans="1:12" ht="15" x14ac:dyDescent="0.25">
      <c r="A137" s="23"/>
      <c r="B137" s="15"/>
      <c r="C137" s="11"/>
      <c r="D137" s="6"/>
      <c r="E137" s="42" t="s">
        <v>92</v>
      </c>
      <c r="F137" s="43">
        <v>20</v>
      </c>
      <c r="G137" s="43">
        <v>1.5</v>
      </c>
      <c r="H137" s="43">
        <v>1.96</v>
      </c>
      <c r="I137" s="43">
        <v>14.88</v>
      </c>
      <c r="J137" s="43">
        <v>83.4</v>
      </c>
      <c r="K137" s="44">
        <v>590</v>
      </c>
      <c r="L137" s="43">
        <v>3.2</v>
      </c>
    </row>
    <row r="138" spans="1:12" ht="15" x14ac:dyDescent="0.25">
      <c r="A138" s="23"/>
      <c r="B138" s="15"/>
      <c r="C138" s="11"/>
      <c r="D138" s="7" t="s">
        <v>22</v>
      </c>
      <c r="E138" s="42" t="s">
        <v>60</v>
      </c>
      <c r="F138" s="43">
        <v>200</v>
      </c>
      <c r="G138" s="43">
        <v>3.2</v>
      </c>
      <c r="H138" s="43">
        <v>2.7</v>
      </c>
      <c r="I138" s="43">
        <v>15.9</v>
      </c>
      <c r="J138" s="43">
        <v>79</v>
      </c>
      <c r="K138" s="44">
        <v>501</v>
      </c>
      <c r="L138" s="43">
        <v>8.15</v>
      </c>
    </row>
    <row r="139" spans="1:12" ht="15.75" customHeight="1" x14ac:dyDescent="0.25">
      <c r="A139" s="23"/>
      <c r="B139" s="15"/>
      <c r="C139" s="11"/>
      <c r="D139" s="7" t="s">
        <v>23</v>
      </c>
      <c r="E139" s="42" t="s">
        <v>93</v>
      </c>
      <c r="F139" s="43">
        <v>60</v>
      </c>
      <c r="G139" s="43">
        <v>9.48</v>
      </c>
      <c r="H139" s="43">
        <v>5.4</v>
      </c>
      <c r="I139" s="43">
        <v>11.76</v>
      </c>
      <c r="J139" s="43">
        <v>133.19999999999999</v>
      </c>
      <c r="K139" s="44">
        <v>83</v>
      </c>
      <c r="L139" s="43">
        <v>40.4</v>
      </c>
    </row>
    <row r="140" spans="1:12" ht="15" x14ac:dyDescent="0.25">
      <c r="A140" s="23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530</v>
      </c>
      <c r="G143" s="19">
        <f t="shared" ref="G143:J143" si="47">SUM(G136:G142)</f>
        <v>21.93</v>
      </c>
      <c r="H143" s="19">
        <f t="shared" si="47"/>
        <v>19.36</v>
      </c>
      <c r="I143" s="19">
        <f t="shared" si="47"/>
        <v>81.12</v>
      </c>
      <c r="J143" s="19">
        <f t="shared" si="47"/>
        <v>564.84999999999991</v>
      </c>
      <c r="K143" s="25"/>
      <c r="L143" s="19">
        <f t="shared" ref="L143" si="48">SUM(L136:L142)</f>
        <v>66.86</v>
      </c>
    </row>
    <row r="144" spans="1:12" ht="15" x14ac:dyDescent="0.25">
      <c r="A144" s="26">
        <f>A136</f>
        <v>2</v>
      </c>
      <c r="B144" s="13">
        <f>B136</f>
        <v>8</v>
      </c>
      <c r="C144" s="10" t="s">
        <v>25</v>
      </c>
      <c r="D144" s="7" t="s">
        <v>26</v>
      </c>
      <c r="E144" s="57" t="s">
        <v>63</v>
      </c>
      <c r="F144" s="74">
        <v>80</v>
      </c>
      <c r="G144" s="76">
        <v>0.64</v>
      </c>
      <c r="H144" s="76">
        <v>0.08</v>
      </c>
      <c r="I144" s="77">
        <v>2</v>
      </c>
      <c r="J144" s="76">
        <v>11.2</v>
      </c>
      <c r="K144" s="74">
        <v>106</v>
      </c>
      <c r="L144" s="76">
        <v>17.399999999999999</v>
      </c>
    </row>
    <row r="145" spans="1:12" ht="15" x14ac:dyDescent="0.25">
      <c r="A145" s="23"/>
      <c r="B145" s="15"/>
      <c r="C145" s="11"/>
      <c r="D145" s="7" t="s">
        <v>27</v>
      </c>
      <c r="E145" s="59" t="s">
        <v>46</v>
      </c>
      <c r="F145" s="75">
        <v>200</v>
      </c>
      <c r="G145" s="78">
        <v>1.84</v>
      </c>
      <c r="H145" s="78">
        <v>3.4</v>
      </c>
      <c r="I145" s="79">
        <v>12.1</v>
      </c>
      <c r="J145" s="78">
        <v>86.4</v>
      </c>
      <c r="K145" s="75">
        <v>144</v>
      </c>
      <c r="L145" s="78">
        <v>12.01</v>
      </c>
    </row>
    <row r="146" spans="1:12" ht="15" x14ac:dyDescent="0.25">
      <c r="A146" s="23"/>
      <c r="B146" s="15"/>
      <c r="C146" s="11"/>
      <c r="D146" s="7" t="s">
        <v>28</v>
      </c>
      <c r="E146" s="59" t="s">
        <v>94</v>
      </c>
      <c r="F146" s="75">
        <v>100</v>
      </c>
      <c r="G146" s="78">
        <v>8.5</v>
      </c>
      <c r="H146" s="78">
        <v>8.3000000000000007</v>
      </c>
      <c r="I146" s="79">
        <v>4</v>
      </c>
      <c r="J146" s="78">
        <v>125</v>
      </c>
      <c r="K146" s="75">
        <v>372</v>
      </c>
      <c r="L146" s="78">
        <v>36.06</v>
      </c>
    </row>
    <row r="147" spans="1:12" ht="15" x14ac:dyDescent="0.25">
      <c r="A147" s="23"/>
      <c r="B147" s="15"/>
      <c r="C147" s="11"/>
      <c r="D147" s="7" t="s">
        <v>29</v>
      </c>
      <c r="E147" s="59" t="s">
        <v>81</v>
      </c>
      <c r="F147" s="75">
        <v>150</v>
      </c>
      <c r="G147" s="78">
        <v>3.15</v>
      </c>
      <c r="H147" s="78">
        <v>6.6</v>
      </c>
      <c r="I147" s="79">
        <v>16.350000000000001</v>
      </c>
      <c r="J147" s="78">
        <v>138</v>
      </c>
      <c r="K147" s="75">
        <v>429</v>
      </c>
      <c r="L147" s="78">
        <v>17.95</v>
      </c>
    </row>
    <row r="148" spans="1:12" ht="15" x14ac:dyDescent="0.25">
      <c r="A148" s="23"/>
      <c r="B148" s="15"/>
      <c r="C148" s="11"/>
      <c r="D148" s="7" t="s">
        <v>30</v>
      </c>
      <c r="E148" s="59" t="s">
        <v>75</v>
      </c>
      <c r="F148" s="75">
        <v>200</v>
      </c>
      <c r="G148" s="78">
        <v>0.1</v>
      </c>
      <c r="H148" s="78">
        <v>0</v>
      </c>
      <c r="I148" s="79">
        <v>38.299999999999997</v>
      </c>
      <c r="J148" s="78">
        <v>154</v>
      </c>
      <c r="K148" s="75">
        <v>504</v>
      </c>
      <c r="L148" s="78">
        <v>12.96</v>
      </c>
    </row>
    <row r="149" spans="1:12" ht="15" x14ac:dyDescent="0.25">
      <c r="A149" s="23"/>
      <c r="B149" s="15"/>
      <c r="C149" s="11"/>
      <c r="D149" s="7" t="s">
        <v>31</v>
      </c>
      <c r="E149" s="59" t="s">
        <v>50</v>
      </c>
      <c r="F149" s="75">
        <v>50</v>
      </c>
      <c r="G149" s="78">
        <v>3.8</v>
      </c>
      <c r="H149" s="78">
        <v>0.4</v>
      </c>
      <c r="I149" s="79">
        <v>24.6</v>
      </c>
      <c r="J149" s="78">
        <v>117.5</v>
      </c>
      <c r="K149" s="80">
        <v>108</v>
      </c>
      <c r="L149" s="78">
        <v>2.34</v>
      </c>
    </row>
    <row r="150" spans="1:12" ht="15" x14ac:dyDescent="0.25">
      <c r="A150" s="23"/>
      <c r="B150" s="15"/>
      <c r="C150" s="11"/>
      <c r="D150" s="7" t="s">
        <v>32</v>
      </c>
      <c r="E150" s="59" t="s">
        <v>51</v>
      </c>
      <c r="F150" s="75">
        <v>40</v>
      </c>
      <c r="G150" s="81">
        <v>2.64</v>
      </c>
      <c r="H150" s="81">
        <v>0.48</v>
      </c>
      <c r="I150" s="82">
        <v>13.36</v>
      </c>
      <c r="J150" s="81">
        <v>69.599999999999994</v>
      </c>
      <c r="K150" s="80">
        <v>109</v>
      </c>
      <c r="L150" s="78">
        <v>2.63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820</v>
      </c>
      <c r="G153" s="19">
        <f t="shared" ref="G153:J153" si="49">SUM(G144:G152)</f>
        <v>20.67</v>
      </c>
      <c r="H153" s="19">
        <f t="shared" si="49"/>
        <v>19.260000000000002</v>
      </c>
      <c r="I153" s="19">
        <f t="shared" si="49"/>
        <v>110.71</v>
      </c>
      <c r="J153" s="19">
        <f t="shared" si="49"/>
        <v>701.7</v>
      </c>
      <c r="K153" s="25"/>
      <c r="L153" s="19">
        <f t="shared" ref="L153" si="50">SUM(L144:L152)</f>
        <v>101.35</v>
      </c>
    </row>
    <row r="154" spans="1:12" ht="15" x14ac:dyDescent="0.2">
      <c r="A154" s="29">
        <f>A136</f>
        <v>2</v>
      </c>
      <c r="B154" s="30">
        <f>B136</f>
        <v>8</v>
      </c>
      <c r="C154" s="51" t="s">
        <v>4</v>
      </c>
      <c r="D154" s="52"/>
      <c r="E154" s="31"/>
      <c r="F154" s="32">
        <f>F143+F153</f>
        <v>1350</v>
      </c>
      <c r="G154" s="32">
        <f t="shared" ref="G154" si="51">G143+G153</f>
        <v>42.6</v>
      </c>
      <c r="H154" s="32">
        <f t="shared" ref="H154" si="52">H143+H153</f>
        <v>38.620000000000005</v>
      </c>
      <c r="I154" s="32">
        <f t="shared" ref="I154" si="53">I143+I153</f>
        <v>191.82999999999998</v>
      </c>
      <c r="J154" s="32">
        <f t="shared" ref="J154:L154" si="54">J143+J153</f>
        <v>1266.55</v>
      </c>
      <c r="K154" s="32"/>
      <c r="L154" s="32">
        <f t="shared" si="54"/>
        <v>168.20999999999998</v>
      </c>
    </row>
    <row r="155" spans="1:12" ht="15" x14ac:dyDescent="0.25">
      <c r="A155" s="20">
        <v>2</v>
      </c>
      <c r="B155" s="21">
        <v>9</v>
      </c>
      <c r="C155" s="22" t="s">
        <v>20</v>
      </c>
      <c r="D155" s="5" t="s">
        <v>21</v>
      </c>
      <c r="E155" s="39" t="s">
        <v>95</v>
      </c>
      <c r="F155" s="40">
        <v>150</v>
      </c>
      <c r="G155" s="40">
        <v>11.8</v>
      </c>
      <c r="H155" s="40">
        <v>17.399999999999999</v>
      </c>
      <c r="I155" s="40">
        <v>5.8</v>
      </c>
      <c r="J155" s="40">
        <v>226</v>
      </c>
      <c r="K155" s="41">
        <v>307</v>
      </c>
      <c r="L155" s="40">
        <v>23.89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 t="s">
        <v>96</v>
      </c>
      <c r="F157" s="43">
        <v>200</v>
      </c>
      <c r="G157" s="43">
        <v>1.5</v>
      </c>
      <c r="H157" s="43">
        <v>1.3</v>
      </c>
      <c r="I157" s="43">
        <v>15.9</v>
      </c>
      <c r="J157" s="43">
        <v>81</v>
      </c>
      <c r="K157" s="44">
        <v>495</v>
      </c>
      <c r="L157" s="43">
        <v>8.35</v>
      </c>
    </row>
    <row r="158" spans="1:12" ht="15" x14ac:dyDescent="0.25">
      <c r="A158" s="23"/>
      <c r="B158" s="15"/>
      <c r="C158" s="11"/>
      <c r="D158" s="7" t="s">
        <v>23</v>
      </c>
      <c r="E158" s="42" t="s">
        <v>50</v>
      </c>
      <c r="F158" s="43">
        <v>30</v>
      </c>
      <c r="G158" s="43">
        <v>2.2799999999999998</v>
      </c>
      <c r="H158" s="43">
        <v>0.24</v>
      </c>
      <c r="I158" s="43">
        <v>14.76</v>
      </c>
      <c r="J158" s="43">
        <v>70.5</v>
      </c>
      <c r="K158" s="44">
        <v>108</v>
      </c>
      <c r="L158" s="43">
        <v>1.4</v>
      </c>
    </row>
    <row r="159" spans="1:12" ht="15" x14ac:dyDescent="0.25">
      <c r="A159" s="23"/>
      <c r="B159" s="15"/>
      <c r="C159" s="11"/>
      <c r="D159" s="7" t="s">
        <v>24</v>
      </c>
      <c r="E159" s="42" t="s">
        <v>83</v>
      </c>
      <c r="F159" s="43">
        <v>180</v>
      </c>
      <c r="G159" s="43">
        <v>2.7</v>
      </c>
      <c r="H159" s="43">
        <v>0.9</v>
      </c>
      <c r="I159" s="43">
        <v>37.799999999999997</v>
      </c>
      <c r="J159" s="43">
        <v>172.8</v>
      </c>
      <c r="K159" s="44">
        <v>112</v>
      </c>
      <c r="L159" s="43">
        <v>28.27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560</v>
      </c>
      <c r="G162" s="19">
        <f t="shared" ref="G162:J162" si="55">SUM(G155:G161)</f>
        <v>18.28</v>
      </c>
      <c r="H162" s="19">
        <f t="shared" si="55"/>
        <v>19.839999999999996</v>
      </c>
      <c r="I162" s="19">
        <f t="shared" si="55"/>
        <v>74.259999999999991</v>
      </c>
      <c r="J162" s="19">
        <f t="shared" si="55"/>
        <v>550.29999999999995</v>
      </c>
      <c r="K162" s="25"/>
      <c r="L162" s="19">
        <f t="shared" ref="L162" si="56">SUM(L155:L161)</f>
        <v>61.91</v>
      </c>
    </row>
    <row r="163" spans="1:12" ht="15" x14ac:dyDescent="0.25">
      <c r="A163" s="26">
        <f>A155</f>
        <v>2</v>
      </c>
      <c r="B163" s="13">
        <f>B155</f>
        <v>9</v>
      </c>
      <c r="C163" s="10" t="s">
        <v>25</v>
      </c>
      <c r="D163" s="7" t="s">
        <v>26</v>
      </c>
      <c r="E163" s="57" t="s">
        <v>55</v>
      </c>
      <c r="F163" s="74">
        <v>80</v>
      </c>
      <c r="G163" s="76">
        <v>0.64</v>
      </c>
      <c r="H163" s="76">
        <v>0.08</v>
      </c>
      <c r="I163" s="77">
        <v>2</v>
      </c>
      <c r="J163" s="76">
        <v>11.2</v>
      </c>
      <c r="K163" s="74">
        <v>106</v>
      </c>
      <c r="L163" s="76">
        <v>17</v>
      </c>
    </row>
    <row r="164" spans="1:12" ht="15" x14ac:dyDescent="0.25">
      <c r="A164" s="23"/>
      <c r="B164" s="15"/>
      <c r="C164" s="11"/>
      <c r="D164" s="7" t="s">
        <v>27</v>
      </c>
      <c r="E164" s="59" t="s">
        <v>56</v>
      </c>
      <c r="F164" s="75">
        <v>200</v>
      </c>
      <c r="G164" s="78">
        <v>1.46</v>
      </c>
      <c r="H164" s="78">
        <v>4</v>
      </c>
      <c r="I164" s="79">
        <v>8.52</v>
      </c>
      <c r="J164" s="78">
        <v>76</v>
      </c>
      <c r="K164" s="75">
        <v>128</v>
      </c>
      <c r="L164" s="78">
        <v>21.37</v>
      </c>
    </row>
    <row r="165" spans="1:12" ht="15" x14ac:dyDescent="0.25">
      <c r="A165" s="23"/>
      <c r="B165" s="15"/>
      <c r="C165" s="11"/>
      <c r="D165" s="7" t="s">
        <v>28</v>
      </c>
      <c r="E165" s="59" t="s">
        <v>97</v>
      </c>
      <c r="F165" s="75">
        <v>100</v>
      </c>
      <c r="G165" s="78">
        <v>12.2</v>
      </c>
      <c r="H165" s="78">
        <v>3.6</v>
      </c>
      <c r="I165" s="79">
        <v>6.2</v>
      </c>
      <c r="J165" s="78">
        <v>106</v>
      </c>
      <c r="K165" s="75">
        <v>346</v>
      </c>
      <c r="L165" s="78">
        <v>56.07</v>
      </c>
    </row>
    <row r="166" spans="1:12" ht="15" x14ac:dyDescent="0.25">
      <c r="A166" s="23"/>
      <c r="B166" s="15"/>
      <c r="C166" s="11"/>
      <c r="D166" s="7" t="s">
        <v>29</v>
      </c>
      <c r="E166" s="59" t="s">
        <v>74</v>
      </c>
      <c r="F166" s="75">
        <v>150</v>
      </c>
      <c r="G166" s="78">
        <v>6.5</v>
      </c>
      <c r="H166" s="78">
        <v>8.93</v>
      </c>
      <c r="I166" s="79">
        <v>28.53</v>
      </c>
      <c r="J166" s="78">
        <v>220.35</v>
      </c>
      <c r="K166" s="75">
        <v>256</v>
      </c>
      <c r="L166" s="78">
        <v>5.15</v>
      </c>
    </row>
    <row r="167" spans="1:12" ht="15" x14ac:dyDescent="0.25">
      <c r="A167" s="23"/>
      <c r="B167" s="15"/>
      <c r="C167" s="11"/>
      <c r="D167" s="7" t="s">
        <v>30</v>
      </c>
      <c r="E167" s="59" t="s">
        <v>49</v>
      </c>
      <c r="F167" s="75">
        <v>200</v>
      </c>
      <c r="G167" s="78">
        <v>0.5</v>
      </c>
      <c r="H167" s="78">
        <v>0.2</v>
      </c>
      <c r="I167" s="79">
        <v>23.1</v>
      </c>
      <c r="J167" s="78">
        <v>96</v>
      </c>
      <c r="K167" s="75">
        <v>507</v>
      </c>
      <c r="L167" s="78">
        <v>4.21</v>
      </c>
    </row>
    <row r="168" spans="1:12" ht="15" x14ac:dyDescent="0.25">
      <c r="A168" s="23"/>
      <c r="B168" s="15"/>
      <c r="C168" s="11"/>
      <c r="D168" s="7" t="s">
        <v>31</v>
      </c>
      <c r="E168" s="59" t="s">
        <v>50</v>
      </c>
      <c r="F168" s="75">
        <v>50</v>
      </c>
      <c r="G168" s="78">
        <v>3.8</v>
      </c>
      <c r="H168" s="78">
        <v>0.4</v>
      </c>
      <c r="I168" s="79">
        <v>24.6</v>
      </c>
      <c r="J168" s="78">
        <v>117.5</v>
      </c>
      <c r="K168" s="80">
        <v>108</v>
      </c>
      <c r="L168" s="78">
        <v>2.33</v>
      </c>
    </row>
    <row r="169" spans="1:12" ht="15" x14ac:dyDescent="0.25">
      <c r="A169" s="23"/>
      <c r="B169" s="15"/>
      <c r="C169" s="11"/>
      <c r="D169" s="7" t="s">
        <v>32</v>
      </c>
      <c r="E169" s="59" t="s">
        <v>51</v>
      </c>
      <c r="F169" s="75">
        <v>40</v>
      </c>
      <c r="G169" s="81">
        <v>2.64</v>
      </c>
      <c r="H169" s="81">
        <v>0.48</v>
      </c>
      <c r="I169" s="82">
        <v>13.36</v>
      </c>
      <c r="J169" s="81">
        <v>69.599999999999994</v>
      </c>
      <c r="K169" s="80">
        <v>109</v>
      </c>
      <c r="L169" s="78">
        <v>2.63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820</v>
      </c>
      <c r="G172" s="19">
        <f t="shared" ref="G172:J172" si="57">SUM(G163:G171)</f>
        <v>27.74</v>
      </c>
      <c r="H172" s="19">
        <f t="shared" si="57"/>
        <v>17.689999999999998</v>
      </c>
      <c r="I172" s="19">
        <f t="shared" si="57"/>
        <v>106.30999999999999</v>
      </c>
      <c r="J172" s="19">
        <f t="shared" si="57"/>
        <v>696.65</v>
      </c>
      <c r="K172" s="25"/>
      <c r="L172" s="19">
        <f t="shared" ref="L172" si="58">SUM(L163:L171)</f>
        <v>108.75999999999999</v>
      </c>
    </row>
    <row r="173" spans="1:12" ht="15" x14ac:dyDescent="0.2">
      <c r="A173" s="29">
        <f>A155</f>
        <v>2</v>
      </c>
      <c r="B173" s="30">
        <f>B155</f>
        <v>9</v>
      </c>
      <c r="C173" s="51" t="s">
        <v>4</v>
      </c>
      <c r="D173" s="52"/>
      <c r="E173" s="31"/>
      <c r="F173" s="32">
        <f>F162+F172</f>
        <v>1380</v>
      </c>
      <c r="G173" s="32">
        <f t="shared" ref="G173" si="59">G162+G172</f>
        <v>46.019999999999996</v>
      </c>
      <c r="H173" s="32">
        <f t="shared" ref="H173" si="60">H162+H172</f>
        <v>37.529999999999994</v>
      </c>
      <c r="I173" s="32">
        <f t="shared" ref="I173" si="61">I162+I172</f>
        <v>180.57</v>
      </c>
      <c r="J173" s="32">
        <f t="shared" ref="J173:L173" si="62">J162+J172</f>
        <v>1246.9499999999998</v>
      </c>
      <c r="K173" s="32"/>
      <c r="L173" s="32">
        <f t="shared" si="62"/>
        <v>170.67</v>
      </c>
    </row>
    <row r="174" spans="1:12" ht="15" x14ac:dyDescent="0.25">
      <c r="A174" s="20">
        <v>2</v>
      </c>
      <c r="B174" s="21">
        <v>10</v>
      </c>
      <c r="C174" s="22" t="s">
        <v>20</v>
      </c>
      <c r="D174" s="5" t="s">
        <v>21</v>
      </c>
      <c r="E174" s="39" t="s">
        <v>76</v>
      </c>
      <c r="F174" s="40">
        <v>250</v>
      </c>
      <c r="G174" s="40">
        <v>10.7</v>
      </c>
      <c r="H174" s="40">
        <v>17.649999999999999</v>
      </c>
      <c r="I174" s="40">
        <v>39.4</v>
      </c>
      <c r="J174" s="40">
        <v>269.25</v>
      </c>
      <c r="K174" s="41">
        <v>247</v>
      </c>
      <c r="L174" s="40">
        <v>15.29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 t="s">
        <v>44</v>
      </c>
      <c r="F176" s="43">
        <v>200</v>
      </c>
      <c r="G176" s="43">
        <v>5.8</v>
      </c>
      <c r="H176" s="43">
        <v>5.08</v>
      </c>
      <c r="I176" s="43">
        <v>36.5</v>
      </c>
      <c r="J176" s="43">
        <v>218</v>
      </c>
      <c r="K176" s="44">
        <v>497</v>
      </c>
      <c r="L176" s="43">
        <v>8.14</v>
      </c>
    </row>
    <row r="177" spans="1:12" ht="15" x14ac:dyDescent="0.25">
      <c r="A177" s="23"/>
      <c r="B177" s="15"/>
      <c r="C177" s="11"/>
      <c r="D177" s="7" t="s">
        <v>23</v>
      </c>
      <c r="E177" s="42" t="s">
        <v>77</v>
      </c>
      <c r="F177" s="43">
        <v>65</v>
      </c>
      <c r="G177" s="43">
        <v>8.92</v>
      </c>
      <c r="H177" s="43">
        <v>12.26</v>
      </c>
      <c r="I177" s="43">
        <v>22.9</v>
      </c>
      <c r="J177" s="43">
        <v>220.4</v>
      </c>
      <c r="K177" s="44">
        <v>90</v>
      </c>
      <c r="L177" s="43">
        <v>23.42</v>
      </c>
    </row>
    <row r="178" spans="1:12" ht="15" x14ac:dyDescent="0.25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515</v>
      </c>
      <c r="G181" s="19">
        <f t="shared" ref="G181:J181" si="63">SUM(G174:G180)</f>
        <v>25.42</v>
      </c>
      <c r="H181" s="19">
        <f t="shared" si="63"/>
        <v>34.989999999999995</v>
      </c>
      <c r="I181" s="19">
        <f t="shared" si="63"/>
        <v>98.800000000000011</v>
      </c>
      <c r="J181" s="19">
        <f t="shared" si="63"/>
        <v>707.65</v>
      </c>
      <c r="K181" s="25"/>
      <c r="L181" s="19">
        <f t="shared" ref="L181" si="64">SUM(L174:L180)</f>
        <v>46.85</v>
      </c>
    </row>
    <row r="182" spans="1:12" ht="15" x14ac:dyDescent="0.25">
      <c r="A182" s="26">
        <f>A174</f>
        <v>2</v>
      </c>
      <c r="B182" s="13">
        <f>B174</f>
        <v>10</v>
      </c>
      <c r="C182" s="10" t="s">
        <v>25</v>
      </c>
      <c r="D182" s="7" t="s">
        <v>26</v>
      </c>
      <c r="E182" s="57" t="s">
        <v>78</v>
      </c>
      <c r="F182" s="74">
        <v>80</v>
      </c>
      <c r="G182" s="76">
        <v>1.28</v>
      </c>
      <c r="H182" s="76">
        <v>8.08</v>
      </c>
      <c r="I182" s="77">
        <v>2.4</v>
      </c>
      <c r="J182" s="76">
        <v>87.2</v>
      </c>
      <c r="K182" s="74">
        <v>1</v>
      </c>
      <c r="L182" s="61">
        <v>13.72</v>
      </c>
    </row>
    <row r="183" spans="1:12" ht="15" x14ac:dyDescent="0.25">
      <c r="A183" s="23"/>
      <c r="B183" s="15"/>
      <c r="C183" s="11"/>
      <c r="D183" s="7" t="s">
        <v>27</v>
      </c>
      <c r="E183" s="59" t="s">
        <v>98</v>
      </c>
      <c r="F183" s="75">
        <v>200</v>
      </c>
      <c r="G183" s="83">
        <v>1.28</v>
      </c>
      <c r="H183" s="83">
        <v>4.0599999999999996</v>
      </c>
      <c r="I183" s="84">
        <v>13.64</v>
      </c>
      <c r="J183" s="83">
        <v>96.2</v>
      </c>
      <c r="K183" s="75">
        <v>155</v>
      </c>
      <c r="L183" s="63">
        <v>17.18</v>
      </c>
    </row>
    <row r="184" spans="1:12" ht="15" x14ac:dyDescent="0.25">
      <c r="A184" s="23"/>
      <c r="B184" s="15"/>
      <c r="C184" s="11"/>
      <c r="D184" s="7" t="s">
        <v>28</v>
      </c>
      <c r="E184" s="59" t="s">
        <v>99</v>
      </c>
      <c r="F184" s="75">
        <v>90</v>
      </c>
      <c r="G184" s="83">
        <v>13.44</v>
      </c>
      <c r="H184" s="83">
        <v>9.6</v>
      </c>
      <c r="I184" s="84">
        <v>8.32</v>
      </c>
      <c r="J184" s="83">
        <v>168.9</v>
      </c>
      <c r="K184" s="75">
        <v>412</v>
      </c>
      <c r="L184" s="63">
        <v>31.63</v>
      </c>
    </row>
    <row r="185" spans="1:12" ht="15" x14ac:dyDescent="0.25">
      <c r="A185" s="23"/>
      <c r="B185" s="15"/>
      <c r="C185" s="11"/>
      <c r="D185" s="7" t="s">
        <v>29</v>
      </c>
      <c r="E185" s="59" t="s">
        <v>81</v>
      </c>
      <c r="F185" s="75">
        <v>150</v>
      </c>
      <c r="G185" s="83">
        <v>3</v>
      </c>
      <c r="H185" s="83">
        <v>8.02</v>
      </c>
      <c r="I185" s="84">
        <v>12.75</v>
      </c>
      <c r="J185" s="83">
        <v>135</v>
      </c>
      <c r="K185" s="75">
        <v>429</v>
      </c>
      <c r="L185" s="63">
        <v>17.95</v>
      </c>
    </row>
    <row r="186" spans="1:12" ht="15" x14ac:dyDescent="0.25">
      <c r="A186" s="23"/>
      <c r="B186" s="15"/>
      <c r="C186" s="11"/>
      <c r="D186" s="7" t="s">
        <v>30</v>
      </c>
      <c r="E186" s="59" t="s">
        <v>58</v>
      </c>
      <c r="F186" s="75">
        <v>200</v>
      </c>
      <c r="G186" s="83">
        <v>1</v>
      </c>
      <c r="H186" s="83">
        <v>0.2</v>
      </c>
      <c r="I186" s="84">
        <v>0.2</v>
      </c>
      <c r="J186" s="83">
        <v>92</v>
      </c>
      <c r="K186" s="75">
        <v>518</v>
      </c>
      <c r="L186" s="63">
        <v>10</v>
      </c>
    </row>
    <row r="187" spans="1:12" ht="15" x14ac:dyDescent="0.25">
      <c r="A187" s="23"/>
      <c r="B187" s="15"/>
      <c r="C187" s="11"/>
      <c r="D187" s="7" t="s">
        <v>31</v>
      </c>
      <c r="E187" s="59" t="s">
        <v>50</v>
      </c>
      <c r="F187" s="75">
        <v>50</v>
      </c>
      <c r="G187" s="78">
        <v>3.8</v>
      </c>
      <c r="H187" s="78">
        <v>0.4</v>
      </c>
      <c r="I187" s="79">
        <v>24.6</v>
      </c>
      <c r="J187" s="78">
        <v>117.5</v>
      </c>
      <c r="K187" s="80">
        <v>108</v>
      </c>
      <c r="L187" s="63">
        <v>2.33</v>
      </c>
    </row>
    <row r="188" spans="1:12" ht="15" x14ac:dyDescent="0.25">
      <c r="A188" s="23"/>
      <c r="B188" s="15"/>
      <c r="C188" s="11"/>
      <c r="D188" s="7" t="s">
        <v>32</v>
      </c>
      <c r="E188" s="59" t="s">
        <v>51</v>
      </c>
      <c r="F188" s="75">
        <v>40</v>
      </c>
      <c r="G188" s="81">
        <v>2.64</v>
      </c>
      <c r="H188" s="81">
        <v>0.48</v>
      </c>
      <c r="I188" s="82">
        <v>13.36</v>
      </c>
      <c r="J188" s="81">
        <v>69.599999999999994</v>
      </c>
      <c r="K188" s="80">
        <v>109</v>
      </c>
      <c r="L188" s="63">
        <v>2.63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810</v>
      </c>
      <c r="G191" s="19">
        <f t="shared" ref="G191:J191" si="65">SUM(G182:G190)</f>
        <v>26.44</v>
      </c>
      <c r="H191" s="19">
        <f t="shared" si="65"/>
        <v>30.84</v>
      </c>
      <c r="I191" s="19">
        <f t="shared" si="65"/>
        <v>75.27000000000001</v>
      </c>
      <c r="J191" s="19">
        <f t="shared" si="65"/>
        <v>766.4</v>
      </c>
      <c r="K191" s="25"/>
      <c r="L191" s="19">
        <f t="shared" ref="L191" si="66">SUM(L182:L190)</f>
        <v>95.44</v>
      </c>
    </row>
    <row r="192" spans="1:12" ht="15" x14ac:dyDescent="0.2">
      <c r="A192" s="29">
        <f>A174</f>
        <v>2</v>
      </c>
      <c r="B192" s="30">
        <f>B174</f>
        <v>10</v>
      </c>
      <c r="C192" s="51" t="s">
        <v>4</v>
      </c>
      <c r="D192" s="52"/>
      <c r="E192" s="31"/>
      <c r="F192" s="32">
        <f>F181+F191</f>
        <v>1325</v>
      </c>
      <c r="G192" s="32">
        <f t="shared" ref="G192" si="67">G181+G191</f>
        <v>51.86</v>
      </c>
      <c r="H192" s="32">
        <f t="shared" ref="H192" si="68">H181+H191</f>
        <v>65.83</v>
      </c>
      <c r="I192" s="32">
        <f t="shared" ref="I192" si="69">I181+I191</f>
        <v>174.07000000000002</v>
      </c>
      <c r="J192" s="32">
        <f t="shared" ref="J192:L192" si="70">J181+J191</f>
        <v>1474.05</v>
      </c>
      <c r="K192" s="32"/>
      <c r="L192" s="32">
        <f t="shared" si="70"/>
        <v>142.29</v>
      </c>
    </row>
    <row r="193" spans="1:12" x14ac:dyDescent="0.2">
      <c r="A193" s="27"/>
      <c r="B193" s="28"/>
      <c r="C193" s="53" t="s">
        <v>5</v>
      </c>
      <c r="D193" s="53"/>
      <c r="E193" s="53"/>
      <c r="F193" s="34">
        <f>(F24+F42+F60+F79+F98+F116+F135+F154+F173+F192)/(IF(F24=0,0,1)+IF(F42=0,0,1)+IF(F60=0,0,1)+IF(F79=0,0,1)+IF(F98=0,0,1)+IF(F116=0,0,1)+IF(F135=0,0,1)+IF(F154=0,0,1)+IF(F173=0,0,1)+IF(F192=0,0,1))</f>
        <v>1374</v>
      </c>
      <c r="G193" s="34">
        <f>(G24+G42+G60+G79+G98+G116+G135+G154+G173+G192)/(IF(G24=0,0,1)+IF(G42=0,0,1)+IF(G60=0,0,1)+IF(G79=0,0,1)+IF(G98=0,0,1)+IF(G116=0,0,1)+IF(G135=0,0,1)+IF(G154=0,0,1)+IF(G173=0,0,1)+IF(G192=0,0,1))</f>
        <v>55.851999999999997</v>
      </c>
      <c r="H193" s="34">
        <f>(H24+H42+H60+H79+H98+H116+H135+H154+H173+H192)/(IF(H24=0,0,1)+IF(H42=0,0,1)+IF(H60=0,0,1)+IF(H79=0,0,1)+IF(H98=0,0,1)+IF(H116=0,0,1)+IF(H135=0,0,1)+IF(H154=0,0,1)+IF(H173=0,0,1)+IF(H192=0,0,1))</f>
        <v>54.148000000000003</v>
      </c>
      <c r="I193" s="34">
        <f>(I24+I42+I60+I79+I98+I116+I135+I154+I173+I192)/(IF(I24=0,0,1)+IF(I42=0,0,1)+IF(I60=0,0,1)+IF(I79=0,0,1)+IF(I98=0,0,1)+IF(I116=0,0,1)+IF(I135=0,0,1)+IF(I154=0,0,1)+IF(I173=0,0,1)+IF(I192=0,0,1))</f>
        <v>200.76799999999997</v>
      </c>
      <c r="J193" s="34">
        <f>(J24+J42+J60+J79+J98+J116+J135+J154+J173+J192)/(IF(J24=0,0,1)+IF(J42=0,0,1)+IF(J60=0,0,1)+IF(J79=0,0,1)+IF(J98=0,0,1)+IF(J116=0,0,1)+IF(J135=0,0,1)+IF(J154=0,0,1)+IF(J173=0,0,1)+IF(J192=0,0,1))</f>
        <v>1524.78</v>
      </c>
      <c r="K193" s="34"/>
      <c r="L193" s="34">
        <f>(L24+L42+L60+L79+L98+L116+L135+L154+L173+L192)/(IF(L24=0,0,1)+IF(L42=0,0,1)+IF(L60=0,0,1)+IF(L79=0,0,1)+IF(L98=0,0,1)+IF(L116=0,0,1)+IF(L135=0,0,1)+IF(L154=0,0,1)+IF(L173=0,0,1)+IF(L192=0,0,1))</f>
        <v>166.125</v>
      </c>
    </row>
  </sheetData>
  <mergeCells count="14">
    <mergeCell ref="C1:E1"/>
    <mergeCell ref="H1:K1"/>
    <mergeCell ref="H2:K2"/>
    <mergeCell ref="C42:D42"/>
    <mergeCell ref="C60:D60"/>
    <mergeCell ref="C79:D79"/>
    <mergeCell ref="C98:D98"/>
    <mergeCell ref="C24:D24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Лунева</cp:lastModifiedBy>
  <dcterms:created xsi:type="dcterms:W3CDTF">2022-05-16T14:23:56Z</dcterms:created>
  <dcterms:modified xsi:type="dcterms:W3CDTF">2023-10-18T10:57:27Z</dcterms:modified>
</cp:coreProperties>
</file>